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4940" windowHeight="9000" activeTab="0"/>
  </bookViews>
  <sheets>
    <sheet name="マニュアル" sheetId="1" r:id="rId1"/>
    <sheet name="請求書（取引先控）" sheetId="2" r:id="rId2"/>
    <sheet name="請求書（正）" sheetId="3" r:id="rId3"/>
    <sheet name="請求書（作業所控）" sheetId="4" r:id="rId4"/>
  </sheets>
  <definedNames>
    <definedName name="_xlnm.Print_Area" localSheetId="0">'マニュアル'!$A$1:$AT$38</definedName>
    <definedName name="_xlnm.Print_Area" localSheetId="3">'請求書（作業所控）'!$A$1:$AK$41</definedName>
    <definedName name="_xlnm.Print_Area" localSheetId="1">'請求書（取引先控）'!$A$1:$AK$37</definedName>
    <definedName name="_xlnm.Print_Area" localSheetId="2">'請求書（正）'!$A$1:$AK$41</definedName>
  </definedNames>
  <calcPr fullCalcOnLoad="1"/>
</workbook>
</file>

<file path=xl/sharedStrings.xml><?xml version="1.0" encoding="utf-8"?>
<sst xmlns="http://schemas.openxmlformats.org/spreadsheetml/2006/main" count="207" uniqueCount="54">
  <si>
    <t>埼和興産株式会社　　　御中</t>
  </si>
  <si>
    <t>下記のとおり請求いたします。</t>
  </si>
  <si>
    <t>注文書番号</t>
  </si>
  <si>
    <t>※</t>
  </si>
  <si>
    <t>契　約　分</t>
  </si>
  <si>
    <t>契約金額（税抜）</t>
  </si>
  <si>
    <t>出来高（％）</t>
  </si>
  <si>
    <t>契　約　外　分</t>
  </si>
  <si>
    <t>数量</t>
  </si>
  <si>
    <t>単位</t>
  </si>
  <si>
    <t>単価</t>
  </si>
  <si>
    <t>住所</t>
  </si>
  <si>
    <t>社名</t>
  </si>
  <si>
    <t>電話</t>
  </si>
  <si>
    <t>業者コード</t>
  </si>
  <si>
    <t>工事コード</t>
  </si>
  <si>
    <t>作業内容</t>
  </si>
  <si>
    <t>今回請求額（税抜）</t>
  </si>
  <si>
    <t>工種ｺｰﾄﾞ</t>
  </si>
  <si>
    <t>※立替欄</t>
  </si>
  <si>
    <t>請求書（正）</t>
  </si>
  <si>
    <t>立替内容</t>
  </si>
  <si>
    <t>日</t>
  </si>
  <si>
    <t>今回請求額（税抜）</t>
  </si>
  <si>
    <t>支払決定金額（税抜）</t>
  </si>
  <si>
    <t>税率区分</t>
  </si>
  <si>
    <t>消費税額</t>
  </si>
  <si>
    <t>税率区分</t>
  </si>
  <si>
    <t>月</t>
  </si>
  <si>
    <t>年</t>
  </si>
  <si>
    <t>請求年月日</t>
  </si>
  <si>
    <t>小計</t>
  </si>
  <si>
    <r>
      <t xml:space="preserve">累計請求額（税抜）
</t>
    </r>
    <r>
      <rPr>
        <sz val="8"/>
        <color indexed="8"/>
        <rFont val="ＭＳ Ｐゴシック"/>
        <family val="3"/>
      </rPr>
      <t>※今回含む</t>
    </r>
  </si>
  <si>
    <t>業者コード</t>
  </si>
  <si>
    <t>合計支払決定金額（税抜）</t>
  </si>
  <si>
    <t>％税率　対象小計</t>
  </si>
  <si>
    <t>工事担当者名</t>
  </si>
  <si>
    <t>T</t>
  </si>
  <si>
    <t>T</t>
  </si>
  <si>
    <t>請求書（取引先控）</t>
  </si>
  <si>
    <t>請求書（作業所控）</t>
  </si>
  <si>
    <t>請求金額（税込）</t>
  </si>
  <si>
    <t>□立替先（差引業者） 　□立替元（支払業者）</t>
  </si>
  <si>
    <t>請求金額（税込）</t>
  </si>
  <si>
    <t>インボイス
登録番号</t>
  </si>
  <si>
    <t>・締切日厳守、20日〆24日現場必着のこと。
・取引先控を保管の上、正と作業所控を作業所へ提出のこと。
・支払金額の合計から安全互助会費を差し引くものとする。
・工事名は指定の名称を記入のこと。
・当社の工事担当者を記入すること。
・単価契約及び契約外分は、「現場別内訳明細書」に明細を記入し、合計金額を一式書きにて記入のこと。
・※　原価番号（当社で記入）</t>
  </si>
  <si>
    <t>㊞</t>
  </si>
  <si>
    <r>
      <t xml:space="preserve">累計請求額（税抜）
</t>
    </r>
    <r>
      <rPr>
        <sz val="10"/>
        <color indexed="8"/>
        <rFont val="ＭＳ Ｐゴシック"/>
        <family val="3"/>
      </rPr>
      <t>※今回含む</t>
    </r>
  </si>
  <si>
    <t>工種コード</t>
  </si>
  <si>
    <t>工種コード</t>
  </si>
  <si>
    <t>工事件名</t>
  </si>
  <si>
    <t>㊞</t>
  </si>
  <si>
    <t xml:space="preserve">
・締切日厳守、20日〆24日現場必着のこと。
・取引先控を保管の上、正と作業所控を作業所へ
 提出のこと。
・工事名は指定の名称を記入のこと。
・単価契約及び契約外分は、「現場別内訳明細書」に明細を記入し、合計金額を一式書きにて記入のこと。
・※　原価番号（当社で記入）</t>
  </si>
  <si>
    <r>
      <t xml:space="preserve">
</t>
    </r>
    <r>
      <rPr>
        <sz val="12"/>
        <color indexed="8"/>
        <rFont val="ＭＳ Ｐゴシック"/>
        <family val="3"/>
      </rPr>
      <t>　　　　　　　　　　　　　</t>
    </r>
    <r>
      <rPr>
        <b/>
        <sz val="18"/>
        <color indexed="8"/>
        <rFont val="ＭＳ Ｐゴシック"/>
        <family val="3"/>
      </rPr>
      <t>請求書記入マニュアル　注意事項</t>
    </r>
    <r>
      <rPr>
        <sz val="12"/>
        <color indexed="8"/>
        <rFont val="ＭＳ Ｐゴシック"/>
        <family val="3"/>
      </rPr>
      <t xml:space="preserve">
</t>
    </r>
    <r>
      <rPr>
        <b/>
        <sz val="12"/>
        <color indexed="8"/>
        <rFont val="ＭＳ Ｐゴシック"/>
        <family val="3"/>
      </rPr>
      <t>▼橙色のシートのみ使用し、黄色の枠のみ入力してください。</t>
    </r>
    <r>
      <rPr>
        <sz val="12"/>
        <color indexed="8"/>
        <rFont val="ＭＳ Ｐゴシック"/>
        <family val="3"/>
      </rPr>
      <t xml:space="preserve">
　※橙色のシート・・・"請求書（取引先控）"のこと。
</t>
    </r>
    <r>
      <rPr>
        <b/>
        <sz val="12"/>
        <color indexed="10"/>
        <rFont val="ＭＳ Ｐゴシック"/>
        <family val="3"/>
      </rPr>
      <t>　①.</t>
    </r>
    <r>
      <rPr>
        <sz val="12"/>
        <color indexed="8"/>
        <rFont val="ＭＳ Ｐゴシック"/>
        <family val="3"/>
      </rPr>
      <t xml:space="preserve">埼和興産の工事コード、工事名、工事担当者名を入力します。
</t>
    </r>
    <r>
      <rPr>
        <b/>
        <sz val="12"/>
        <color indexed="10"/>
        <rFont val="ＭＳ Ｐゴシック"/>
        <family val="3"/>
      </rPr>
      <t>　②.</t>
    </r>
    <r>
      <rPr>
        <sz val="12"/>
        <color indexed="8"/>
        <rFont val="ＭＳ Ｐゴシック"/>
        <family val="3"/>
      </rPr>
      <t xml:space="preserve">請求年月を入力します。
</t>
    </r>
    <r>
      <rPr>
        <b/>
        <sz val="12"/>
        <color indexed="10"/>
        <rFont val="ＭＳ Ｐゴシック"/>
        <family val="3"/>
      </rPr>
      <t>　③.</t>
    </r>
    <r>
      <rPr>
        <sz val="12"/>
        <color indexed="8"/>
        <rFont val="ＭＳ Ｐゴシック"/>
        <family val="3"/>
      </rPr>
      <t xml:space="preserve">御社の住所、社名、電話番号を入力します。
　　　また、社判を押印します。
　　　※押印は"正"、"作業所控"すべてにします。
</t>
    </r>
    <r>
      <rPr>
        <b/>
        <sz val="12"/>
        <color indexed="10"/>
        <rFont val="ＭＳ Ｐゴシック"/>
        <family val="3"/>
      </rPr>
      <t>　④.</t>
    </r>
    <r>
      <rPr>
        <sz val="12"/>
        <color indexed="8"/>
        <rFont val="ＭＳ Ｐゴシック"/>
        <family val="3"/>
      </rPr>
      <t xml:space="preserve">インボイス登録番号を入力します。
</t>
    </r>
    <r>
      <rPr>
        <b/>
        <sz val="12"/>
        <color indexed="10"/>
        <rFont val="ＭＳ Ｐゴシック"/>
        <family val="3"/>
      </rPr>
      <t>　⑤.</t>
    </r>
    <r>
      <rPr>
        <sz val="12"/>
        <color indexed="8"/>
        <rFont val="ＭＳ Ｐゴシック"/>
        <family val="3"/>
      </rPr>
      <t xml:space="preserve">注文番号、工種番号、作業内容、契約金額、累計請求金額、今回請求額などを
　　　入力します。
</t>
    </r>
    <r>
      <rPr>
        <b/>
        <sz val="12"/>
        <color indexed="10"/>
        <rFont val="ＭＳ Ｐゴシック"/>
        <family val="3"/>
      </rPr>
      <t>　⑥.</t>
    </r>
    <r>
      <rPr>
        <sz val="12"/>
        <color indexed="8"/>
        <rFont val="ＭＳ Ｐゴシック"/>
        <family val="3"/>
      </rPr>
      <t xml:space="preserve">税率区分を入力します。入力後、消費税額が自動で計算されます。
　　　※10％、8％、0％から選択できます。
</t>
    </r>
    <r>
      <rPr>
        <b/>
        <sz val="12"/>
        <color indexed="10"/>
        <rFont val="ＭＳ Ｐゴシック"/>
        <family val="3"/>
      </rPr>
      <t>　⑦.</t>
    </r>
    <r>
      <rPr>
        <sz val="12"/>
        <color indexed="8"/>
        <rFont val="ＭＳ Ｐゴシック"/>
        <family val="3"/>
      </rPr>
      <t xml:space="preserve">税率区分を入力します。
　　　※10％、8％は初期入力してあります。必要な場合は変更してください。
</t>
    </r>
    <r>
      <rPr>
        <b/>
        <sz val="12"/>
        <color indexed="10"/>
        <rFont val="ＭＳ Ｐゴシック"/>
        <family val="3"/>
      </rPr>
      <t>　⑧.</t>
    </r>
    <r>
      <rPr>
        <sz val="12"/>
        <color indexed="8"/>
        <rFont val="ＭＳ Ｐゴシック"/>
        <family val="3"/>
      </rPr>
      <t xml:space="preserve">業者コードを入力します。
　　　※3または9から始まる5桁の番号になります。
</t>
    </r>
    <r>
      <rPr>
        <b/>
        <sz val="12"/>
        <color indexed="10"/>
        <rFont val="ＭＳ Ｐゴシック"/>
        <family val="3"/>
      </rPr>
      <t>　⑨.</t>
    </r>
    <r>
      <rPr>
        <sz val="12"/>
        <color indexed="8"/>
        <rFont val="ＭＳ Ｐゴシック"/>
        <family val="3"/>
      </rPr>
      <t>請求金額（税込）を確認します。
　　　※自動で計算されますが、ご確認お願いいたします。
▼</t>
    </r>
    <r>
      <rPr>
        <b/>
        <sz val="12"/>
        <color indexed="8"/>
        <rFont val="ＭＳ Ｐゴシック"/>
        <family val="3"/>
      </rPr>
      <t>"取引先控"シートに入力完了後、自動で入力された"正"、"作業所控"シートを
　　印刷し、作業所へ提出してください。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</si>
</sst>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.0_ "/>
    <numFmt numFmtId="181" formatCode="0.0%"/>
    <numFmt numFmtId="182" formatCode="#,##0_);[Red]\(#,##0\)"/>
    <numFmt numFmtId="183" formatCode="#"/>
    <numFmt numFmtId="184" formatCode="[&lt;=999]000;[&lt;=9999]000\-00;000\-0000"/>
    <numFmt numFmtId="185" formatCode="#,##0;&quot;▲ &quot;#,##0"/>
    <numFmt numFmtId="186" formatCode="0;&quot;▲ &quot;0"/>
    <numFmt numFmtId="187" formatCode="#,##0;&quot;△ &quot;#,##0"/>
    <numFmt numFmtId="188" formatCode="m/d;@"/>
    <numFmt numFmtId="189" formatCode="0_ "/>
    <numFmt numFmtId="190" formatCode="[$]ggge&quot;年&quot;m&quot;月&quot;d&quot;日&quot;;@"/>
    <numFmt numFmtId="191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8"/>
      <name val="ＭＳ Ｐゴシック"/>
      <family val="3"/>
    </font>
    <font>
      <b/>
      <sz val="28"/>
      <color indexed="10"/>
      <name val="ＭＳ Ｐゴシック"/>
      <family val="3"/>
    </font>
    <font>
      <b/>
      <sz val="2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color theme="0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/>
    </border>
    <border>
      <left/>
      <right style="medium"/>
      <top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>
        <color indexed="63"/>
      </right>
      <top style="medium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thin"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hair"/>
      <bottom style="hair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rgb="FF0070C0"/>
      </left>
      <right>
        <color indexed="63"/>
      </right>
      <top style="thin"/>
      <bottom>
        <color indexed="63"/>
      </bottom>
    </border>
    <border>
      <left/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 style="hair"/>
      <top style="thin"/>
      <bottom style="hair"/>
    </border>
    <border>
      <left style="thick">
        <color rgb="FF0070C0"/>
      </left>
      <right style="hair"/>
      <top style="hair"/>
      <bottom style="hair"/>
    </border>
    <border>
      <left style="thick">
        <color rgb="FF0070C0"/>
      </left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ck">
        <color rgb="FF0070C0"/>
      </left>
      <right style="hair"/>
      <top style="hair"/>
      <bottom style="medium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/>
      <right style="medium"/>
      <top style="hair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4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54" fillId="0" borderId="16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1" fillId="33" borderId="11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5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center"/>
      <protection/>
    </xf>
    <xf numFmtId="0" fontId="54" fillId="33" borderId="27" xfId="0" applyFont="1" applyFill="1" applyBorder="1" applyAlignment="1" applyProtection="1">
      <alignment horizontal="right"/>
      <protection/>
    </xf>
    <xf numFmtId="0" fontId="54" fillId="33" borderId="28" xfId="0" applyFont="1" applyFill="1" applyBorder="1" applyAlignment="1" applyProtection="1">
      <alignment horizontal="right"/>
      <protection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right"/>
      <protection locked="0"/>
    </xf>
    <xf numFmtId="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right"/>
      <protection locked="0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185" fontId="0" fillId="33" borderId="18" xfId="0" applyNumberFormat="1" applyFont="1" applyFill="1" applyBorder="1" applyAlignment="1" applyProtection="1">
      <alignment horizontal="right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185" fontId="0" fillId="33" borderId="20" xfId="0" applyNumberFormat="1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185" fontId="0" fillId="33" borderId="21" xfId="0" applyNumberFormat="1" applyFont="1" applyFill="1" applyBorder="1" applyAlignment="1" applyProtection="1">
      <alignment horizontal="right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33" borderId="27" xfId="0" applyFont="1" applyFill="1" applyBorder="1" applyAlignment="1" applyProtection="1">
      <alignment horizontal="right"/>
      <protection locked="0"/>
    </xf>
    <xf numFmtId="0" fontId="0" fillId="33" borderId="28" xfId="0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185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85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0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5" xfId="0" applyFont="1" applyBorder="1" applyAlignment="1" applyProtection="1">
      <alignment horizontal="center" vertical="center" shrinkToFit="1"/>
      <protection/>
    </xf>
    <xf numFmtId="0" fontId="54" fillId="0" borderId="16" xfId="0" applyFont="1" applyBorder="1" applyAlignment="1" applyProtection="1">
      <alignment horizontal="center" vertical="center" shrinkToFit="1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29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53" fillId="0" borderId="34" xfId="0" applyFont="1" applyBorder="1" applyAlignment="1" applyProtection="1">
      <alignment vertical="center"/>
      <protection/>
    </xf>
    <xf numFmtId="0" fontId="51" fillId="0" borderId="34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50" fillId="0" borderId="34" xfId="0" applyFont="1" applyBorder="1" applyAlignment="1" applyProtection="1">
      <alignment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1" fillId="33" borderId="11" xfId="0" applyFont="1" applyFill="1" applyBorder="1" applyAlignment="1" applyProtection="1">
      <alignment vertical="center"/>
      <protection/>
    </xf>
    <xf numFmtId="0" fontId="51" fillId="0" borderId="11" xfId="0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vertical="top" wrapText="1"/>
      <protection/>
    </xf>
    <xf numFmtId="0" fontId="0" fillId="0" borderId="38" xfId="0" applyBorder="1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horizontal="left" vertical="top" wrapText="1"/>
      <protection/>
    </xf>
    <xf numFmtId="0" fontId="0" fillId="0" borderId="42" xfId="0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0" fontId="54" fillId="0" borderId="0" xfId="0" applyFont="1" applyBorder="1" applyAlignment="1" applyProtection="1">
      <alignment horizontal="left"/>
      <protection/>
    </xf>
    <xf numFmtId="0" fontId="54" fillId="0" borderId="44" xfId="0" applyFont="1" applyBorder="1" applyAlignment="1" applyProtection="1">
      <alignment horizontal="left"/>
      <protection/>
    </xf>
    <xf numFmtId="0" fontId="54" fillId="0" borderId="45" xfId="0" applyFont="1" applyBorder="1" applyAlignment="1" applyProtection="1">
      <alignment horizontal="left"/>
      <protection/>
    </xf>
    <xf numFmtId="185" fontId="0" fillId="0" borderId="46" xfId="0" applyNumberFormat="1" applyBorder="1" applyAlignment="1" applyProtection="1">
      <alignment horizontal="right"/>
      <protection/>
    </xf>
    <xf numFmtId="185" fontId="0" fillId="0" borderId="44" xfId="0" applyNumberFormat="1" applyBorder="1" applyAlignment="1" applyProtection="1">
      <alignment horizontal="right"/>
      <protection/>
    </xf>
    <xf numFmtId="185" fontId="0" fillId="0" borderId="45" xfId="0" applyNumberFormat="1" applyBorder="1" applyAlignment="1" applyProtection="1">
      <alignment horizontal="right"/>
      <protection/>
    </xf>
    <xf numFmtId="185" fontId="0" fillId="0" borderId="47" xfId="0" applyNumberFormat="1" applyBorder="1" applyAlignment="1" applyProtection="1">
      <alignment horizontal="right"/>
      <protection/>
    </xf>
    <xf numFmtId="185" fontId="0" fillId="0" borderId="48" xfId="0" applyNumberFormat="1" applyBorder="1" applyAlignment="1" applyProtection="1">
      <alignment horizontal="right"/>
      <protection/>
    </xf>
    <xf numFmtId="0" fontId="56" fillId="35" borderId="49" xfId="0" applyFont="1" applyFill="1" applyBorder="1" applyAlignment="1" applyProtection="1">
      <alignment horizontal="center" vertical="center" shrinkToFit="1"/>
      <protection/>
    </xf>
    <xf numFmtId="0" fontId="56" fillId="35" borderId="50" xfId="0" applyFont="1" applyFill="1" applyBorder="1" applyAlignment="1" applyProtection="1">
      <alignment horizontal="center" vertical="center" shrinkToFit="1"/>
      <protection/>
    </xf>
    <xf numFmtId="0" fontId="56" fillId="35" borderId="51" xfId="0" applyFont="1" applyFill="1" applyBorder="1" applyAlignment="1" applyProtection="1">
      <alignment horizontal="center" vertical="center" shrinkToFit="1"/>
      <protection/>
    </xf>
    <xf numFmtId="0" fontId="56" fillId="35" borderId="52" xfId="0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Border="1" applyAlignment="1" applyProtection="1">
      <alignment horizontal="left" vertical="center"/>
      <protection/>
    </xf>
    <xf numFmtId="49" fontId="57" fillId="0" borderId="0" xfId="0" applyNumberFormat="1" applyFont="1" applyFill="1" applyBorder="1" applyAlignment="1" applyProtection="1">
      <alignment horizontal="right" vertical="center" indent="1"/>
      <protection/>
    </xf>
    <xf numFmtId="185" fontId="0" fillId="0" borderId="53" xfId="0" applyNumberFormat="1" applyBorder="1" applyAlignment="1" applyProtection="1">
      <alignment horizontal="right"/>
      <protection/>
    </xf>
    <xf numFmtId="185" fontId="0" fillId="0" borderId="54" xfId="0" applyNumberFormat="1" applyBorder="1" applyAlignment="1" applyProtection="1">
      <alignment horizontal="right"/>
      <protection/>
    </xf>
    <xf numFmtId="185" fontId="0" fillId="0" borderId="55" xfId="0" applyNumberFormat="1" applyBorder="1" applyAlignment="1" applyProtection="1">
      <alignment horizontal="right"/>
      <protection/>
    </xf>
    <xf numFmtId="185" fontId="0" fillId="0" borderId="56" xfId="0" applyNumberFormat="1" applyBorder="1" applyAlignment="1" applyProtection="1">
      <alignment horizontal="right"/>
      <protection/>
    </xf>
    <xf numFmtId="185" fontId="0" fillId="0" borderId="57" xfId="0" applyNumberFormat="1" applyBorder="1" applyAlignment="1" applyProtection="1">
      <alignment horizontal="right"/>
      <protection/>
    </xf>
    <xf numFmtId="0" fontId="50" fillId="0" borderId="34" xfId="0" applyFont="1" applyBorder="1" applyAlignment="1" applyProtection="1">
      <alignment horizontal="left" wrapText="1"/>
      <protection/>
    </xf>
    <xf numFmtId="0" fontId="50" fillId="0" borderId="0" xfId="0" applyFont="1" applyBorder="1" applyAlignment="1" applyProtection="1">
      <alignment horizontal="left" wrapText="1"/>
      <protection/>
    </xf>
    <xf numFmtId="0" fontId="50" fillId="0" borderId="13" xfId="0" applyFont="1" applyBorder="1" applyAlignment="1" applyProtection="1">
      <alignment horizontal="left" wrapText="1"/>
      <protection/>
    </xf>
    <xf numFmtId="0" fontId="0" fillId="33" borderId="58" xfId="0" applyFill="1" applyBorder="1" applyAlignment="1" applyProtection="1">
      <alignment horizontal="center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60" xfId="0" applyFill="1" applyBorder="1" applyAlignment="1" applyProtection="1">
      <alignment horizontal="center"/>
      <protection/>
    </xf>
    <xf numFmtId="0" fontId="0" fillId="33" borderId="61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62" xfId="0" applyFill="1" applyBorder="1" applyAlignment="1" applyProtection="1">
      <alignment horizontal="center"/>
      <protection/>
    </xf>
    <xf numFmtId="185" fontId="51" fillId="33" borderId="57" xfId="0" applyNumberFormat="1" applyFont="1" applyFill="1" applyBorder="1" applyAlignment="1" applyProtection="1">
      <alignment horizontal="right" shrinkToFit="1"/>
      <protection/>
    </xf>
    <xf numFmtId="185" fontId="51" fillId="33" borderId="59" xfId="0" applyNumberFormat="1" applyFont="1" applyFill="1" applyBorder="1" applyAlignment="1" applyProtection="1">
      <alignment horizontal="right" shrinkToFit="1"/>
      <protection/>
    </xf>
    <xf numFmtId="185" fontId="51" fillId="33" borderId="0" xfId="0" applyNumberFormat="1" applyFont="1" applyFill="1" applyBorder="1" applyAlignment="1" applyProtection="1">
      <alignment horizontal="right" shrinkToFit="1"/>
      <protection/>
    </xf>
    <xf numFmtId="185" fontId="51" fillId="33" borderId="60" xfId="0" applyNumberFormat="1" applyFont="1" applyFill="1" applyBorder="1" applyAlignment="1" applyProtection="1">
      <alignment horizontal="right" shrinkToFit="1"/>
      <protection/>
    </xf>
    <xf numFmtId="185" fontId="51" fillId="33" borderId="11" xfId="0" applyNumberFormat="1" applyFont="1" applyFill="1" applyBorder="1" applyAlignment="1" applyProtection="1">
      <alignment horizontal="right" shrinkToFit="1"/>
      <protection/>
    </xf>
    <xf numFmtId="185" fontId="51" fillId="33" borderId="62" xfId="0" applyNumberFormat="1" applyFont="1" applyFill="1" applyBorder="1" applyAlignment="1" applyProtection="1">
      <alignment horizontal="right" shrinkToFit="1"/>
      <protection/>
    </xf>
    <xf numFmtId="185" fontId="51" fillId="0" borderId="57" xfId="0" applyNumberFormat="1" applyFont="1" applyBorder="1" applyAlignment="1" applyProtection="1">
      <alignment horizontal="right"/>
      <protection/>
    </xf>
    <xf numFmtId="185" fontId="51" fillId="0" borderId="0" xfId="0" applyNumberFormat="1" applyFont="1" applyBorder="1" applyAlignment="1" applyProtection="1">
      <alignment horizontal="right"/>
      <protection/>
    </xf>
    <xf numFmtId="185" fontId="51" fillId="0" borderId="11" xfId="0" applyNumberFormat="1" applyFont="1" applyBorder="1" applyAlignment="1" applyProtection="1">
      <alignment horizontal="right"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63" xfId="0" applyNumberFormat="1" applyFill="1" applyBorder="1" applyAlignment="1" applyProtection="1">
      <alignment horizontal="center"/>
      <protection/>
    </xf>
    <xf numFmtId="49" fontId="0" fillId="33" borderId="22" xfId="0" applyNumberForma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63" xfId="0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right"/>
      <protection/>
    </xf>
    <xf numFmtId="0" fontId="0" fillId="33" borderId="63" xfId="0" applyFill="1" applyBorder="1" applyAlignment="1" applyProtection="1">
      <alignment horizontal="right"/>
      <protection/>
    </xf>
    <xf numFmtId="179" fontId="0" fillId="33" borderId="31" xfId="0" applyNumberFormat="1" applyFill="1" applyBorder="1" applyAlignment="1" applyProtection="1">
      <alignment horizontal="right"/>
      <protection/>
    </xf>
    <xf numFmtId="179" fontId="0" fillId="33" borderId="63" xfId="0" applyNumberFormat="1" applyFill="1" applyBorder="1" applyAlignment="1" applyProtection="1">
      <alignment horizontal="right"/>
      <protection/>
    </xf>
    <xf numFmtId="179" fontId="0" fillId="33" borderId="22" xfId="0" applyNumberFormat="1" applyFill="1" applyBorder="1" applyAlignment="1" applyProtection="1">
      <alignment horizontal="right"/>
      <protection/>
    </xf>
    <xf numFmtId="179" fontId="0" fillId="0" borderId="31" xfId="0" applyNumberFormat="1" applyBorder="1" applyAlignment="1" applyProtection="1">
      <alignment horizontal="right"/>
      <protection/>
    </xf>
    <xf numFmtId="179" fontId="0" fillId="0" borderId="63" xfId="0" applyNumberFormat="1" applyBorder="1" applyAlignment="1" applyProtection="1">
      <alignment horizontal="right"/>
      <protection/>
    </xf>
    <xf numFmtId="179" fontId="0" fillId="0" borderId="64" xfId="0" applyNumberFormat="1" applyBorder="1" applyAlignment="1" applyProtection="1">
      <alignment horizontal="right"/>
      <protection/>
    </xf>
    <xf numFmtId="0" fontId="56" fillId="35" borderId="65" xfId="0" applyFont="1" applyFill="1" applyBorder="1" applyAlignment="1" applyProtection="1">
      <alignment horizontal="center" vertical="center"/>
      <protection/>
    </xf>
    <xf numFmtId="0" fontId="56" fillId="35" borderId="17" xfId="0" applyFont="1" applyFill="1" applyBorder="1" applyAlignment="1" applyProtection="1">
      <alignment horizontal="center" vertical="center"/>
      <protection/>
    </xf>
    <xf numFmtId="0" fontId="56" fillId="35" borderId="66" xfId="0" applyFont="1" applyFill="1" applyBorder="1" applyAlignment="1" applyProtection="1">
      <alignment horizontal="center" vertical="center"/>
      <protection/>
    </xf>
    <xf numFmtId="0" fontId="56" fillId="35" borderId="67" xfId="0" applyFont="1" applyFill="1" applyBorder="1" applyAlignment="1" applyProtection="1">
      <alignment horizontal="center" vertical="center" shrinkToFit="1"/>
      <protection/>
    </xf>
    <xf numFmtId="0" fontId="56" fillId="35" borderId="17" xfId="0" applyFont="1" applyFill="1" applyBorder="1" applyAlignment="1" applyProtection="1">
      <alignment horizontal="center" vertical="center" shrinkToFit="1"/>
      <protection/>
    </xf>
    <xf numFmtId="0" fontId="56" fillId="35" borderId="66" xfId="0" applyFont="1" applyFill="1" applyBorder="1" applyAlignment="1" applyProtection="1">
      <alignment horizontal="center" vertical="center" shrinkToFit="1"/>
      <protection/>
    </xf>
    <xf numFmtId="0" fontId="54" fillId="0" borderId="54" xfId="0" applyFont="1" applyBorder="1" applyAlignment="1" applyProtection="1">
      <alignment horizontal="left"/>
      <protection/>
    </xf>
    <xf numFmtId="0" fontId="54" fillId="0" borderId="55" xfId="0" applyFont="1" applyBorder="1" applyAlignment="1" applyProtection="1">
      <alignment horizontal="left"/>
      <protection/>
    </xf>
    <xf numFmtId="49" fontId="0" fillId="33" borderId="30" xfId="0" applyNumberFormat="1" applyFill="1" applyBorder="1" applyAlignment="1" applyProtection="1">
      <alignment horizontal="center"/>
      <protection/>
    </xf>
    <xf numFmtId="49" fontId="0" fillId="33" borderId="19" xfId="0" applyNumberFormat="1" applyFill="1" applyBorder="1" applyAlignment="1" applyProtection="1">
      <alignment horizontal="center"/>
      <protection/>
    </xf>
    <xf numFmtId="49" fontId="0" fillId="33" borderId="24" xfId="0" applyNumberForma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right"/>
      <protection/>
    </xf>
    <xf numFmtId="179" fontId="0" fillId="33" borderId="30" xfId="0" applyNumberFormat="1" applyFill="1" applyBorder="1" applyAlignment="1" applyProtection="1">
      <alignment horizontal="right"/>
      <protection/>
    </xf>
    <xf numFmtId="179" fontId="0" fillId="33" borderId="19" xfId="0" applyNumberFormat="1" applyFill="1" applyBorder="1" applyAlignment="1" applyProtection="1">
      <alignment horizontal="right"/>
      <protection/>
    </xf>
    <xf numFmtId="179" fontId="0" fillId="33" borderId="24" xfId="0" applyNumberFormat="1" applyFill="1" applyBorder="1" applyAlignment="1" applyProtection="1">
      <alignment horizontal="right"/>
      <protection/>
    </xf>
    <xf numFmtId="179" fontId="0" fillId="0" borderId="30" xfId="0" applyNumberFormat="1" applyBorder="1" applyAlignment="1" applyProtection="1">
      <alignment horizontal="right"/>
      <protection/>
    </xf>
    <xf numFmtId="179" fontId="0" fillId="0" borderId="19" xfId="0" applyNumberFormat="1" applyBorder="1" applyAlignment="1" applyProtection="1">
      <alignment horizontal="right"/>
      <protection/>
    </xf>
    <xf numFmtId="179" fontId="0" fillId="0" borderId="68" xfId="0" applyNumberFormat="1" applyBorder="1" applyAlignment="1" applyProtection="1">
      <alignment horizontal="right"/>
      <protection/>
    </xf>
    <xf numFmtId="0" fontId="54" fillId="0" borderId="69" xfId="0" applyFont="1" applyBorder="1" applyAlignment="1" applyProtection="1">
      <alignment horizontal="center" vertical="center" shrinkToFit="1"/>
      <protection/>
    </xf>
    <xf numFmtId="0" fontId="54" fillId="0" borderId="50" xfId="0" applyFont="1" applyBorder="1" applyAlignment="1" applyProtection="1">
      <alignment horizontal="center" vertical="center" shrinkToFit="1"/>
      <protection/>
    </xf>
    <xf numFmtId="0" fontId="54" fillId="0" borderId="70" xfId="0" applyFont="1" applyBorder="1" applyAlignment="1" applyProtection="1">
      <alignment horizontal="center" vertical="center" shrinkToFit="1"/>
      <protection/>
    </xf>
    <xf numFmtId="49" fontId="0" fillId="33" borderId="29" xfId="0" applyNumberFormat="1" applyFill="1" applyBorder="1" applyAlignment="1" applyProtection="1">
      <alignment horizontal="center"/>
      <protection/>
    </xf>
    <xf numFmtId="49" fontId="0" fillId="33" borderId="54" xfId="0" applyNumberFormat="1" applyFill="1" applyBorder="1" applyAlignment="1" applyProtection="1">
      <alignment horizontal="center"/>
      <protection/>
    </xf>
    <xf numFmtId="49" fontId="0" fillId="33" borderId="71" xfId="0" applyNumberForma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54" xfId="0" applyFill="1" applyBorder="1" applyAlignment="1" applyProtection="1">
      <alignment/>
      <protection/>
    </xf>
    <xf numFmtId="0" fontId="0" fillId="33" borderId="71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 horizontal="right"/>
      <protection/>
    </xf>
    <xf numFmtId="0" fontId="0" fillId="33" borderId="54" xfId="0" applyFill="1" applyBorder="1" applyAlignment="1" applyProtection="1">
      <alignment horizontal="right"/>
      <protection/>
    </xf>
    <xf numFmtId="179" fontId="0" fillId="33" borderId="29" xfId="0" applyNumberFormat="1" applyFill="1" applyBorder="1" applyAlignment="1" applyProtection="1">
      <alignment horizontal="right"/>
      <protection/>
    </xf>
    <xf numFmtId="179" fontId="0" fillId="33" borderId="54" xfId="0" applyNumberFormat="1" applyFill="1" applyBorder="1" applyAlignment="1" applyProtection="1">
      <alignment horizontal="right"/>
      <protection/>
    </xf>
    <xf numFmtId="179" fontId="0" fillId="33" borderId="71" xfId="0" applyNumberFormat="1" applyFill="1" applyBorder="1" applyAlignment="1" applyProtection="1">
      <alignment horizontal="right"/>
      <protection/>
    </xf>
    <xf numFmtId="179" fontId="0" fillId="0" borderId="72" xfId="0" applyNumberFormat="1" applyBorder="1" applyAlignment="1" applyProtection="1">
      <alignment horizontal="right"/>
      <protection/>
    </xf>
    <xf numFmtId="179" fontId="0" fillId="0" borderId="57" xfId="0" applyNumberFormat="1" applyBorder="1" applyAlignment="1" applyProtection="1">
      <alignment horizontal="right"/>
      <protection/>
    </xf>
    <xf numFmtId="179" fontId="0" fillId="0" borderId="73" xfId="0" applyNumberFormat="1" applyBorder="1" applyAlignment="1" applyProtection="1">
      <alignment horizontal="right"/>
      <protection/>
    </xf>
    <xf numFmtId="0" fontId="0" fillId="0" borderId="74" xfId="0" applyBorder="1" applyAlignment="1" applyProtection="1">
      <alignment horizontal="center" vertical="center" textRotation="255"/>
      <protection/>
    </xf>
    <xf numFmtId="0" fontId="0" fillId="0" borderId="59" xfId="0" applyBorder="1" applyAlignment="1" applyProtection="1">
      <alignment horizontal="center" vertical="center" textRotation="255"/>
      <protection/>
    </xf>
    <xf numFmtId="0" fontId="0" fillId="0" borderId="34" xfId="0" applyBorder="1" applyAlignment="1" applyProtection="1">
      <alignment horizontal="center" vertical="center" textRotation="255"/>
      <protection/>
    </xf>
    <xf numFmtId="0" fontId="0" fillId="0" borderId="60" xfId="0" applyBorder="1" applyAlignment="1" applyProtection="1">
      <alignment horizontal="center" vertical="center" textRotation="255"/>
      <protection/>
    </xf>
    <xf numFmtId="0" fontId="0" fillId="0" borderId="35" xfId="0" applyBorder="1" applyAlignment="1" applyProtection="1">
      <alignment horizontal="center" vertical="center" textRotation="255"/>
      <protection/>
    </xf>
    <xf numFmtId="0" fontId="0" fillId="0" borderId="62" xfId="0" applyBorder="1" applyAlignment="1" applyProtection="1">
      <alignment horizontal="center" vertical="center" textRotation="255"/>
      <protection/>
    </xf>
    <xf numFmtId="0" fontId="54" fillId="0" borderId="75" xfId="0" applyFont="1" applyBorder="1" applyAlignment="1" applyProtection="1">
      <alignment horizontal="center" vertical="center" shrinkToFit="1"/>
      <protection/>
    </xf>
    <xf numFmtId="185" fontId="0" fillId="0" borderId="30" xfId="0" applyNumberFormat="1" applyBorder="1" applyAlignment="1" applyProtection="1">
      <alignment horizontal="right"/>
      <protection/>
    </xf>
    <xf numFmtId="185" fontId="0" fillId="0" borderId="19" xfId="0" applyNumberFormat="1" applyBorder="1" applyAlignment="1" applyProtection="1">
      <alignment horizontal="right"/>
      <protection/>
    </xf>
    <xf numFmtId="185" fontId="0" fillId="0" borderId="68" xfId="0" applyNumberFormat="1" applyBorder="1" applyAlignment="1" applyProtection="1">
      <alignment horizontal="right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85" fontId="0" fillId="33" borderId="31" xfId="0" applyNumberFormat="1" applyFill="1" applyBorder="1" applyAlignment="1" applyProtection="1">
      <alignment horizontal="right"/>
      <protection/>
    </xf>
    <xf numFmtId="185" fontId="0" fillId="33" borderId="22" xfId="0" applyNumberFormat="1" applyFill="1" applyBorder="1" applyAlignment="1" applyProtection="1">
      <alignment horizontal="right"/>
      <protection/>
    </xf>
    <xf numFmtId="185" fontId="0" fillId="33" borderId="63" xfId="0" applyNumberFormat="1" applyFill="1" applyBorder="1" applyAlignment="1" applyProtection="1">
      <alignment horizontal="right"/>
      <protection/>
    </xf>
    <xf numFmtId="181" fontId="0" fillId="0" borderId="31" xfId="0" applyNumberFormat="1" applyBorder="1" applyAlignment="1" applyProtection="1">
      <alignment horizontal="right"/>
      <protection/>
    </xf>
    <xf numFmtId="181" fontId="0" fillId="0" borderId="22" xfId="0" applyNumberFormat="1" applyBorder="1" applyAlignment="1" applyProtection="1">
      <alignment horizontal="right"/>
      <protection/>
    </xf>
    <xf numFmtId="185" fontId="0" fillId="0" borderId="76" xfId="0" applyNumberFormat="1" applyBorder="1" applyAlignment="1" applyProtection="1">
      <alignment horizontal="right"/>
      <protection/>
    </xf>
    <xf numFmtId="185" fontId="0" fillId="0" borderId="11" xfId="0" applyNumberFormat="1" applyBorder="1" applyAlignment="1" applyProtection="1">
      <alignment horizontal="right"/>
      <protection/>
    </xf>
    <xf numFmtId="185" fontId="0" fillId="0" borderId="10" xfId="0" applyNumberFormat="1" applyBorder="1" applyAlignment="1" applyProtection="1">
      <alignment horizontal="right"/>
      <protection/>
    </xf>
    <xf numFmtId="181" fontId="0" fillId="0" borderId="30" xfId="0" applyNumberFormat="1" applyBorder="1" applyAlignment="1" applyProtection="1">
      <alignment horizontal="right"/>
      <protection/>
    </xf>
    <xf numFmtId="181" fontId="0" fillId="0" borderId="24" xfId="0" applyNumberFormat="1" applyBorder="1" applyAlignment="1" applyProtection="1">
      <alignment horizontal="right"/>
      <protection/>
    </xf>
    <xf numFmtId="185" fontId="0" fillId="33" borderId="30" xfId="0" applyNumberFormat="1" applyFill="1" applyBorder="1" applyAlignment="1" applyProtection="1">
      <alignment horizontal="right"/>
      <protection/>
    </xf>
    <xf numFmtId="185" fontId="0" fillId="33" borderId="19" xfId="0" applyNumberFormat="1" applyFill="1" applyBorder="1" applyAlignment="1" applyProtection="1">
      <alignment horizontal="right"/>
      <protection/>
    </xf>
    <xf numFmtId="185" fontId="0" fillId="33" borderId="24" xfId="0" applyNumberFormat="1" applyFill="1" applyBorder="1" applyAlignment="1" applyProtection="1">
      <alignment horizontal="right"/>
      <protection/>
    </xf>
    <xf numFmtId="185" fontId="0" fillId="0" borderId="77" xfId="0" applyNumberFormat="1" applyBorder="1" applyAlignment="1" applyProtection="1">
      <alignment horizontal="right"/>
      <protection/>
    </xf>
    <xf numFmtId="185" fontId="0" fillId="0" borderId="0" xfId="0" applyNumberFormat="1" applyBorder="1" applyAlignment="1" applyProtection="1">
      <alignment horizontal="right"/>
      <protection/>
    </xf>
    <xf numFmtId="185" fontId="0" fillId="0" borderId="13" xfId="0" applyNumberFormat="1" applyBorder="1" applyAlignment="1" applyProtection="1">
      <alignment horizontal="right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left"/>
      <protection/>
    </xf>
    <xf numFmtId="0" fontId="0" fillId="33" borderId="54" xfId="0" applyFill="1" applyBorder="1" applyAlignment="1" applyProtection="1">
      <alignment horizontal="left"/>
      <protection/>
    </xf>
    <xf numFmtId="0" fontId="0" fillId="33" borderId="71" xfId="0" applyFill="1" applyBorder="1" applyAlignment="1" applyProtection="1">
      <alignment horizontal="left"/>
      <protection/>
    </xf>
    <xf numFmtId="185" fontId="0" fillId="33" borderId="29" xfId="0" applyNumberFormat="1" applyFill="1" applyBorder="1" applyAlignment="1" applyProtection="1">
      <alignment horizontal="right"/>
      <protection/>
    </xf>
    <xf numFmtId="185" fontId="0" fillId="33" borderId="71" xfId="0" applyNumberFormat="1" applyFill="1" applyBorder="1" applyAlignment="1" applyProtection="1">
      <alignment horizontal="right"/>
      <protection/>
    </xf>
    <xf numFmtId="185" fontId="0" fillId="33" borderId="54" xfId="0" applyNumberFormat="1" applyFill="1" applyBorder="1" applyAlignment="1" applyProtection="1">
      <alignment horizontal="right"/>
      <protection/>
    </xf>
    <xf numFmtId="185" fontId="0" fillId="0" borderId="72" xfId="0" applyNumberFormat="1" applyBorder="1" applyAlignment="1" applyProtection="1">
      <alignment horizontal="right"/>
      <protection/>
    </xf>
    <xf numFmtId="185" fontId="0" fillId="0" borderId="73" xfId="0" applyNumberForma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vertical="center" textRotation="255"/>
      <protection/>
    </xf>
    <xf numFmtId="0" fontId="0" fillId="0" borderId="29" xfId="0" applyBorder="1" applyAlignment="1" applyProtection="1">
      <alignment vertical="center" textRotation="255"/>
      <protection/>
    </xf>
    <xf numFmtId="0" fontId="0" fillId="0" borderId="79" xfId="0" applyBorder="1" applyAlignment="1" applyProtection="1">
      <alignment vertical="center" textRotation="255"/>
      <protection/>
    </xf>
    <xf numFmtId="0" fontId="0" fillId="0" borderId="30" xfId="0" applyBorder="1" applyAlignment="1" applyProtection="1">
      <alignment vertical="center" textRotation="255"/>
      <protection/>
    </xf>
    <xf numFmtId="0" fontId="0" fillId="0" borderId="80" xfId="0" applyBorder="1" applyAlignment="1" applyProtection="1">
      <alignment vertical="center" textRotation="255"/>
      <protection/>
    </xf>
    <xf numFmtId="0" fontId="0" fillId="0" borderId="81" xfId="0" applyBorder="1" applyAlignment="1" applyProtection="1">
      <alignment vertical="center" textRotation="255"/>
      <protection/>
    </xf>
    <xf numFmtId="0" fontId="0" fillId="0" borderId="82" xfId="0" applyBorder="1" applyAlignment="1" applyProtection="1">
      <alignment vertical="center" textRotation="255"/>
      <protection/>
    </xf>
    <xf numFmtId="0" fontId="0" fillId="0" borderId="31" xfId="0" applyBorder="1" applyAlignment="1" applyProtection="1">
      <alignment vertical="center" textRotation="255"/>
      <protection/>
    </xf>
    <xf numFmtId="0" fontId="54" fillId="0" borderId="15" xfId="0" applyFont="1" applyBorder="1" applyAlignment="1" applyProtection="1">
      <alignment horizontal="center" vertical="center" shrinkToFit="1"/>
      <protection/>
    </xf>
    <xf numFmtId="0" fontId="54" fillId="0" borderId="16" xfId="0" applyFont="1" applyBorder="1" applyAlignment="1" applyProtection="1">
      <alignment horizontal="center" vertical="center" shrinkToFit="1"/>
      <protection/>
    </xf>
    <xf numFmtId="0" fontId="54" fillId="0" borderId="69" xfId="0" applyFont="1" applyBorder="1" applyAlignment="1" applyProtection="1">
      <alignment horizontal="center" vertical="center" wrapText="1" shrinkToFit="1"/>
      <protection/>
    </xf>
    <xf numFmtId="0" fontId="54" fillId="0" borderId="50" xfId="0" applyFont="1" applyBorder="1" applyAlignment="1" applyProtection="1">
      <alignment horizontal="center" vertical="center" wrapText="1" shrinkToFit="1"/>
      <protection/>
    </xf>
    <xf numFmtId="0" fontId="54" fillId="0" borderId="75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center" vertical="center" wrapText="1" shrinkToFit="1"/>
      <protection/>
    </xf>
    <xf numFmtId="0" fontId="58" fillId="0" borderId="0" xfId="0" applyFont="1" applyBorder="1" applyAlignment="1" applyProtection="1">
      <alignment horizontal="center" vertical="center" shrinkToFit="1"/>
      <protection/>
    </xf>
    <xf numFmtId="0" fontId="58" fillId="0" borderId="11" xfId="0" applyFont="1" applyBorder="1" applyAlignment="1" applyProtection="1">
      <alignment horizontal="center" vertical="center" shrinkToFit="1"/>
      <protection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54" fillId="0" borderId="11" xfId="0" applyFont="1" applyFill="1" applyBorder="1" applyAlignment="1" applyProtection="1">
      <alignment horizontal="center" vertical="center" shrinkToFit="1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83" xfId="0" applyFont="1" applyBorder="1" applyAlignment="1" applyProtection="1">
      <alignment horizontal="center" vertical="center"/>
      <protection/>
    </xf>
    <xf numFmtId="0" fontId="50" fillId="0" borderId="84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 vertical="center" shrinkToFit="1"/>
      <protection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horizontal="left" vertical="center" indent="6"/>
      <protection locked="0"/>
    </xf>
    <xf numFmtId="0" fontId="57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0" xfId="0" applyFill="1" applyBorder="1" applyAlignment="1">
      <alignment horizontal="center" vertical="center"/>
    </xf>
    <xf numFmtId="185" fontId="0" fillId="33" borderId="30" xfId="0" applyNumberFormat="1" applyFont="1" applyFill="1" applyBorder="1" applyAlignment="1" applyProtection="1">
      <alignment horizontal="right"/>
      <protection locked="0"/>
    </xf>
    <xf numFmtId="185" fontId="0" fillId="33" borderId="19" xfId="0" applyNumberFormat="1" applyFont="1" applyFill="1" applyBorder="1" applyAlignment="1" applyProtection="1">
      <alignment horizontal="right"/>
      <protection locked="0"/>
    </xf>
    <xf numFmtId="185" fontId="0" fillId="33" borderId="24" xfId="0" applyNumberFormat="1" applyFont="1" applyFill="1" applyBorder="1" applyAlignment="1" applyProtection="1">
      <alignment horizontal="right"/>
      <protection locked="0"/>
    </xf>
    <xf numFmtId="0" fontId="54" fillId="0" borderId="50" xfId="0" applyFont="1" applyBorder="1" applyAlignment="1">
      <alignment horizontal="center" vertical="center" shrinkToFit="1"/>
    </xf>
    <xf numFmtId="0" fontId="54" fillId="0" borderId="70" xfId="0" applyFont="1" applyBorder="1" applyAlignment="1">
      <alignment horizontal="center" vertical="center" shrinkToFit="1"/>
    </xf>
    <xf numFmtId="0" fontId="54" fillId="0" borderId="69" xfId="0" applyFont="1" applyBorder="1" applyAlignment="1">
      <alignment horizontal="center" vertical="center" shrinkToFit="1"/>
    </xf>
    <xf numFmtId="185" fontId="0" fillId="0" borderId="72" xfId="0" applyNumberFormat="1" applyFont="1" applyBorder="1" applyAlignment="1" applyProtection="1">
      <alignment horizontal="right"/>
      <protection locked="0"/>
    </xf>
    <xf numFmtId="185" fontId="0" fillId="0" borderId="57" xfId="0" applyNumberFormat="1" applyFont="1" applyBorder="1" applyAlignment="1" applyProtection="1">
      <alignment horizontal="right"/>
      <protection locked="0"/>
    </xf>
    <xf numFmtId="185" fontId="0" fillId="0" borderId="73" xfId="0" applyNumberFormat="1" applyFont="1" applyBorder="1" applyAlignment="1" applyProtection="1">
      <alignment horizontal="right"/>
      <protection locked="0"/>
    </xf>
    <xf numFmtId="185" fontId="0" fillId="0" borderId="30" xfId="0" applyNumberFormat="1" applyFont="1" applyBorder="1" applyAlignment="1" applyProtection="1">
      <alignment horizontal="right"/>
      <protection locked="0"/>
    </xf>
    <xf numFmtId="185" fontId="0" fillId="0" borderId="19" xfId="0" applyNumberFormat="1" applyFont="1" applyBorder="1" applyAlignment="1" applyProtection="1">
      <alignment horizontal="right"/>
      <protection locked="0"/>
    </xf>
    <xf numFmtId="185" fontId="0" fillId="0" borderId="68" xfId="0" applyNumberFormat="1" applyFont="1" applyBorder="1" applyAlignment="1" applyProtection="1">
      <alignment horizontal="right"/>
      <protection locked="0"/>
    </xf>
    <xf numFmtId="179" fontId="0" fillId="0" borderId="30" xfId="0" applyNumberFormat="1" applyFont="1" applyBorder="1" applyAlignment="1" applyProtection="1">
      <alignment horizontal="right"/>
      <protection locked="0"/>
    </xf>
    <xf numFmtId="179" fontId="0" fillId="0" borderId="19" xfId="0" applyNumberFormat="1" applyFont="1" applyBorder="1" applyAlignment="1" applyProtection="1">
      <alignment horizontal="right"/>
      <protection locked="0"/>
    </xf>
    <xf numFmtId="179" fontId="0" fillId="0" borderId="68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1" xfId="0" applyNumberFormat="1" applyFont="1" applyBorder="1" applyAlignment="1" applyProtection="1">
      <alignment horizontal="right"/>
      <protection locked="0"/>
    </xf>
    <xf numFmtId="179" fontId="0" fillId="0" borderId="63" xfId="0" applyNumberFormat="1" applyFont="1" applyBorder="1" applyAlignment="1" applyProtection="1">
      <alignment horizontal="right"/>
      <protection locked="0"/>
    </xf>
    <xf numFmtId="179" fontId="0" fillId="0" borderId="64" xfId="0" applyNumberFormat="1" applyFont="1" applyBorder="1" applyAlignment="1" applyProtection="1">
      <alignment horizontal="right"/>
      <protection locked="0"/>
    </xf>
    <xf numFmtId="179" fontId="0" fillId="33" borderId="30" xfId="0" applyNumberFormat="1" applyFont="1" applyFill="1" applyBorder="1" applyAlignment="1" applyProtection="1">
      <alignment horizontal="right"/>
      <protection locked="0"/>
    </xf>
    <xf numFmtId="179" fontId="0" fillId="33" borderId="19" xfId="0" applyNumberFormat="1" applyFont="1" applyFill="1" applyBorder="1" applyAlignment="1" applyProtection="1">
      <alignment horizontal="right"/>
      <protection locked="0"/>
    </xf>
    <xf numFmtId="179" fontId="0" fillId="33" borderId="24" xfId="0" applyNumberFormat="1" applyFont="1" applyFill="1" applyBorder="1" applyAlignment="1" applyProtection="1">
      <alignment horizontal="right"/>
      <protection locked="0"/>
    </xf>
    <xf numFmtId="0" fontId="54" fillId="0" borderId="75" xfId="0" applyFont="1" applyBorder="1" applyAlignment="1">
      <alignment horizontal="center" vertical="center" shrinkToFit="1"/>
    </xf>
    <xf numFmtId="0" fontId="0" fillId="33" borderId="31" xfId="0" applyFont="1" applyFill="1" applyBorder="1" applyAlignment="1" applyProtection="1">
      <alignment horizontal="left"/>
      <protection locked="0"/>
    </xf>
    <xf numFmtId="0" fontId="0" fillId="33" borderId="63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179" fontId="0" fillId="33" borderId="31" xfId="0" applyNumberFormat="1" applyFont="1" applyFill="1" applyBorder="1" applyAlignment="1" applyProtection="1">
      <alignment horizontal="right"/>
      <protection locked="0"/>
    </xf>
    <xf numFmtId="179" fontId="0" fillId="33" borderId="63" xfId="0" applyNumberFormat="1" applyFont="1" applyFill="1" applyBorder="1" applyAlignment="1" applyProtection="1">
      <alignment horizontal="right"/>
      <protection locked="0"/>
    </xf>
    <xf numFmtId="179" fontId="0" fillId="33" borderId="22" xfId="0" applyNumberFormat="1" applyFont="1" applyFill="1" applyBorder="1" applyAlignment="1" applyProtection="1">
      <alignment horizontal="right"/>
      <protection locked="0"/>
    </xf>
    <xf numFmtId="185" fontId="0" fillId="33" borderId="31" xfId="0" applyNumberFormat="1" applyFont="1" applyFill="1" applyBorder="1" applyAlignment="1" applyProtection="1">
      <alignment horizontal="right"/>
      <protection locked="0"/>
    </xf>
    <xf numFmtId="185" fontId="0" fillId="33" borderId="63" xfId="0" applyNumberFormat="1" applyFont="1" applyFill="1" applyBorder="1" applyAlignment="1" applyProtection="1">
      <alignment horizontal="right"/>
      <protection locked="0"/>
    </xf>
    <xf numFmtId="185" fontId="0" fillId="0" borderId="77" xfId="0" applyNumberFormat="1" applyFont="1" applyBorder="1" applyAlignment="1" applyProtection="1">
      <alignment horizontal="right"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185" fontId="0" fillId="0" borderId="13" xfId="0" applyNumberFormat="1" applyFont="1" applyBorder="1" applyAlignment="1" applyProtection="1">
      <alignment horizontal="right"/>
      <protection locked="0"/>
    </xf>
    <xf numFmtId="185" fontId="0" fillId="33" borderId="22" xfId="0" applyNumberFormat="1" applyFont="1" applyFill="1" applyBorder="1" applyAlignment="1" applyProtection="1">
      <alignment horizontal="right"/>
      <protection locked="0"/>
    </xf>
    <xf numFmtId="179" fontId="0" fillId="0" borderId="72" xfId="0" applyNumberFormat="1" applyFont="1" applyBorder="1" applyAlignment="1" applyProtection="1">
      <alignment horizontal="right"/>
      <protection locked="0"/>
    </xf>
    <xf numFmtId="179" fontId="0" fillId="0" borderId="57" xfId="0" applyNumberFormat="1" applyFont="1" applyBorder="1" applyAlignment="1" applyProtection="1">
      <alignment horizontal="right"/>
      <protection locked="0"/>
    </xf>
    <xf numFmtId="179" fontId="0" fillId="0" borderId="73" xfId="0" applyNumberFormat="1" applyFont="1" applyBorder="1" applyAlignment="1" applyProtection="1">
      <alignment horizontal="right"/>
      <protection locked="0"/>
    </xf>
    <xf numFmtId="179" fontId="0" fillId="33" borderId="29" xfId="0" applyNumberFormat="1" applyFont="1" applyFill="1" applyBorder="1" applyAlignment="1" applyProtection="1">
      <alignment horizontal="right"/>
      <protection locked="0"/>
    </xf>
    <xf numFmtId="179" fontId="0" fillId="33" borderId="54" xfId="0" applyNumberFormat="1" applyFont="1" applyFill="1" applyBorder="1" applyAlignment="1" applyProtection="1">
      <alignment horizontal="right"/>
      <protection locked="0"/>
    </xf>
    <xf numFmtId="179" fontId="0" fillId="33" borderId="71" xfId="0" applyNumberFormat="1" applyFont="1" applyFill="1" applyBorder="1" applyAlignment="1" applyProtection="1">
      <alignment horizontal="right"/>
      <protection locked="0"/>
    </xf>
    <xf numFmtId="185" fontId="0" fillId="0" borderId="76" xfId="0" applyNumberFormat="1" applyFont="1" applyBorder="1" applyAlignment="1" applyProtection="1">
      <alignment horizontal="right"/>
      <protection locked="0"/>
    </xf>
    <xf numFmtId="185" fontId="0" fillId="0" borderId="11" xfId="0" applyNumberFormat="1" applyFont="1" applyBorder="1" applyAlignment="1" applyProtection="1">
      <alignment horizontal="right"/>
      <protection locked="0"/>
    </xf>
    <xf numFmtId="185" fontId="0" fillId="0" borderId="10" xfId="0" applyNumberFormat="1" applyFont="1" applyBorder="1" applyAlignment="1" applyProtection="1">
      <alignment horizontal="right"/>
      <protection locked="0"/>
    </xf>
    <xf numFmtId="181" fontId="0" fillId="0" borderId="30" xfId="0" applyNumberFormat="1" applyFont="1" applyBorder="1" applyAlignment="1">
      <alignment horizontal="right"/>
    </xf>
    <xf numFmtId="181" fontId="0" fillId="0" borderId="24" xfId="0" applyNumberFormat="1" applyFont="1" applyBorder="1" applyAlignment="1">
      <alignment horizontal="right"/>
    </xf>
    <xf numFmtId="185" fontId="0" fillId="33" borderId="29" xfId="0" applyNumberFormat="1" applyFont="1" applyFill="1" applyBorder="1" applyAlignment="1" applyProtection="1">
      <alignment horizontal="right"/>
      <protection locked="0"/>
    </xf>
    <xf numFmtId="185" fontId="0" fillId="33" borderId="54" xfId="0" applyNumberFormat="1" applyFont="1" applyFill="1" applyBorder="1" applyAlignment="1" applyProtection="1">
      <alignment horizontal="right"/>
      <protection locked="0"/>
    </xf>
    <xf numFmtId="0" fontId="54" fillId="0" borderId="69" xfId="0" applyFont="1" applyBorder="1" applyAlignment="1">
      <alignment horizontal="center" vertical="center" wrapText="1" shrinkToFit="1"/>
    </xf>
    <xf numFmtId="0" fontId="54" fillId="0" borderId="50" xfId="0" applyFont="1" applyBorder="1" applyAlignment="1">
      <alignment horizontal="center" vertical="center" wrapText="1" shrinkToFit="1"/>
    </xf>
    <xf numFmtId="0" fontId="54" fillId="0" borderId="75" xfId="0" applyFont="1" applyBorder="1" applyAlignment="1">
      <alignment horizontal="center" vertical="center" wrapText="1" shrinkToFit="1"/>
    </xf>
    <xf numFmtId="185" fontId="0" fillId="33" borderId="71" xfId="0" applyNumberFormat="1" applyFont="1" applyFill="1" applyBorder="1" applyAlignment="1" applyProtection="1">
      <alignment horizontal="right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49" fontId="0" fillId="33" borderId="30" xfId="0" applyNumberFormat="1" applyFont="1" applyFill="1" applyBorder="1" applyAlignment="1" applyProtection="1">
      <alignment horizontal="center"/>
      <protection locked="0"/>
    </xf>
    <xf numFmtId="49" fontId="0" fillId="33" borderId="19" xfId="0" applyNumberFormat="1" applyFont="1" applyFill="1" applyBorder="1" applyAlignment="1" applyProtection="1">
      <alignment horizontal="center"/>
      <protection locked="0"/>
    </xf>
    <xf numFmtId="49" fontId="0" fillId="33" borderId="24" xfId="0" applyNumberFormat="1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49" fontId="0" fillId="33" borderId="31" xfId="0" applyNumberFormat="1" applyFont="1" applyFill="1" applyBorder="1" applyAlignment="1" applyProtection="1">
      <alignment horizontal="center"/>
      <protection locked="0"/>
    </xf>
    <xf numFmtId="49" fontId="0" fillId="33" borderId="63" xfId="0" applyNumberFormat="1" applyFont="1" applyFill="1" applyBorder="1" applyAlignment="1" applyProtection="1">
      <alignment horizontal="center"/>
      <protection locked="0"/>
    </xf>
    <xf numFmtId="49" fontId="0" fillId="33" borderId="22" xfId="0" applyNumberFormat="1" applyFont="1" applyFill="1" applyBorder="1" applyAlignment="1" applyProtection="1">
      <alignment horizontal="center"/>
      <protection locked="0"/>
    </xf>
    <xf numFmtId="0" fontId="0" fillId="0" borderId="5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33" borderId="3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0" borderId="87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81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54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54" xfId="0" applyFont="1" applyFill="1" applyBorder="1" applyAlignment="1" applyProtection="1">
      <alignment horizontal="left"/>
      <protection locked="0"/>
    </xf>
    <xf numFmtId="0" fontId="0" fillId="33" borderId="71" xfId="0" applyFont="1" applyFill="1" applyBorder="1" applyAlignment="1" applyProtection="1">
      <alignment horizontal="left"/>
      <protection locked="0"/>
    </xf>
    <xf numFmtId="0" fontId="54" fillId="0" borderId="0" xfId="0" applyFont="1" applyBorder="1" applyAlignment="1">
      <alignment horizontal="left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49" fontId="0" fillId="33" borderId="29" xfId="0" applyNumberFormat="1" applyFont="1" applyFill="1" applyBorder="1" applyAlignment="1" applyProtection="1">
      <alignment horizontal="center"/>
      <protection locked="0"/>
    </xf>
    <xf numFmtId="49" fontId="0" fillId="33" borderId="54" xfId="0" applyNumberFormat="1" applyFont="1" applyFill="1" applyBorder="1" applyAlignment="1" applyProtection="1">
      <alignment horizontal="center"/>
      <protection locked="0"/>
    </xf>
    <xf numFmtId="49" fontId="0" fillId="33" borderId="71" xfId="0" applyNumberFormat="1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33" borderId="54" xfId="0" applyFont="1" applyFill="1" applyBorder="1" applyAlignment="1" applyProtection="1">
      <alignment/>
      <protection locked="0"/>
    </xf>
    <xf numFmtId="0" fontId="0" fillId="33" borderId="71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2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horizontal="left" vertical="center"/>
      <protection locked="0"/>
    </xf>
    <xf numFmtId="0" fontId="50" fillId="0" borderId="0" xfId="0" applyFont="1" applyAlignment="1">
      <alignment horizontal="center" vertical="top"/>
    </xf>
    <xf numFmtId="0" fontId="54" fillId="0" borderId="0" xfId="0" applyFont="1" applyBorder="1" applyAlignment="1">
      <alignment horizontal="left"/>
    </xf>
    <xf numFmtId="0" fontId="54" fillId="0" borderId="44" xfId="0" applyFont="1" applyBorder="1" applyAlignment="1">
      <alignment horizontal="left"/>
    </xf>
    <xf numFmtId="0" fontId="54" fillId="0" borderId="45" xfId="0" applyFont="1" applyBorder="1" applyAlignment="1">
      <alignment horizontal="left"/>
    </xf>
    <xf numFmtId="185" fontId="0" fillId="0" borderId="46" xfId="0" applyNumberFormat="1" applyFont="1" applyBorder="1" applyAlignment="1" applyProtection="1">
      <alignment horizontal="right"/>
      <protection/>
    </xf>
    <xf numFmtId="185" fontId="0" fillId="0" borderId="44" xfId="0" applyNumberFormat="1" applyFont="1" applyBorder="1" applyAlignment="1" applyProtection="1">
      <alignment horizontal="right"/>
      <protection/>
    </xf>
    <xf numFmtId="185" fontId="0" fillId="0" borderId="45" xfId="0" applyNumberFormat="1" applyFont="1" applyBorder="1" applyAlignment="1" applyProtection="1">
      <alignment horizontal="right"/>
      <protection/>
    </xf>
    <xf numFmtId="185" fontId="0" fillId="0" borderId="47" xfId="0" applyNumberFormat="1" applyFont="1" applyBorder="1" applyAlignment="1" applyProtection="1">
      <alignment horizontal="right"/>
      <protection/>
    </xf>
    <xf numFmtId="185" fontId="0" fillId="0" borderId="48" xfId="0" applyNumberFormat="1" applyFont="1" applyBorder="1" applyAlignment="1" applyProtection="1">
      <alignment horizontal="right"/>
      <protection/>
    </xf>
    <xf numFmtId="185" fontId="0" fillId="0" borderId="89" xfId="0" applyNumberFormat="1" applyFont="1" applyBorder="1" applyAlignment="1" applyProtection="1">
      <alignment horizontal="right"/>
      <protection/>
    </xf>
    <xf numFmtId="0" fontId="56" fillId="35" borderId="67" xfId="0" applyFont="1" applyFill="1" applyBorder="1" applyAlignment="1">
      <alignment horizontal="center" vertical="center" shrinkToFit="1"/>
    </xf>
    <xf numFmtId="0" fontId="56" fillId="35" borderId="17" xfId="0" applyFont="1" applyFill="1" applyBorder="1" applyAlignment="1">
      <alignment horizontal="center" vertical="center" shrinkToFit="1"/>
    </xf>
    <xf numFmtId="0" fontId="56" fillId="35" borderId="66" xfId="0" applyFont="1" applyFill="1" applyBorder="1" applyAlignment="1">
      <alignment horizontal="center" vertical="center" shrinkToFit="1"/>
    </xf>
    <xf numFmtId="0" fontId="56" fillId="35" borderId="49" xfId="0" applyFont="1" applyFill="1" applyBorder="1" applyAlignment="1">
      <alignment horizontal="center" vertical="center" shrinkToFit="1"/>
    </xf>
    <xf numFmtId="0" fontId="56" fillId="35" borderId="50" xfId="0" applyFont="1" applyFill="1" applyBorder="1" applyAlignment="1">
      <alignment horizontal="center" vertical="center" shrinkToFit="1"/>
    </xf>
    <xf numFmtId="0" fontId="56" fillId="35" borderId="51" xfId="0" applyFont="1" applyFill="1" applyBorder="1" applyAlignment="1">
      <alignment horizontal="center" vertical="center" shrinkToFit="1"/>
    </xf>
    <xf numFmtId="0" fontId="56" fillId="35" borderId="52" xfId="0" applyFont="1" applyFill="1" applyBorder="1" applyAlignment="1">
      <alignment horizontal="center" vertical="center" shrinkToFit="1"/>
    </xf>
    <xf numFmtId="0" fontId="56" fillId="35" borderId="70" xfId="0" applyFont="1" applyFill="1" applyBorder="1" applyAlignment="1">
      <alignment horizontal="center" vertical="center" shrinkToFit="1"/>
    </xf>
    <xf numFmtId="0" fontId="56" fillId="35" borderId="90" xfId="0" applyFont="1" applyFill="1" applyBorder="1" applyAlignment="1">
      <alignment horizontal="center" vertical="center" shrinkToFit="1"/>
    </xf>
    <xf numFmtId="0" fontId="54" fillId="0" borderId="54" xfId="0" applyFont="1" applyBorder="1" applyAlignment="1">
      <alignment horizontal="left"/>
    </xf>
    <xf numFmtId="0" fontId="54" fillId="0" borderId="55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91" xfId="0" applyFont="1" applyBorder="1" applyAlignment="1">
      <alignment horizontal="center" vertical="center"/>
    </xf>
    <xf numFmtId="0" fontId="50" fillId="0" borderId="92" xfId="0" applyFont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1" fontId="0" fillId="0" borderId="31" xfId="0" applyNumberFormat="1" applyFont="1" applyBorder="1" applyAlignment="1">
      <alignment horizontal="right"/>
    </xf>
    <xf numFmtId="181" fontId="0" fillId="0" borderId="22" xfId="0" applyNumberFormat="1" applyFont="1" applyBorder="1" applyAlignment="1">
      <alignment horizontal="right"/>
    </xf>
    <xf numFmtId="0" fontId="56" fillId="35" borderId="65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66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6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185" fontId="0" fillId="33" borderId="57" xfId="0" applyNumberFormat="1" applyFont="1" applyFill="1" applyBorder="1" applyAlignment="1" applyProtection="1">
      <alignment horizontal="right" shrinkToFit="1"/>
      <protection/>
    </xf>
    <xf numFmtId="185" fontId="0" fillId="33" borderId="59" xfId="0" applyNumberFormat="1" applyFont="1" applyFill="1" applyBorder="1" applyAlignment="1" applyProtection="1">
      <alignment horizontal="right" shrinkToFit="1"/>
      <protection/>
    </xf>
    <xf numFmtId="185" fontId="0" fillId="33" borderId="0" xfId="0" applyNumberFormat="1" applyFont="1" applyFill="1" applyBorder="1" applyAlignment="1" applyProtection="1">
      <alignment horizontal="right" shrinkToFit="1"/>
      <protection/>
    </xf>
    <xf numFmtId="185" fontId="0" fillId="33" borderId="60" xfId="0" applyNumberFormat="1" applyFont="1" applyFill="1" applyBorder="1" applyAlignment="1" applyProtection="1">
      <alignment horizontal="right" shrinkToFit="1"/>
      <protection/>
    </xf>
    <xf numFmtId="185" fontId="0" fillId="33" borderId="11" xfId="0" applyNumberFormat="1" applyFont="1" applyFill="1" applyBorder="1" applyAlignment="1" applyProtection="1">
      <alignment horizontal="right" shrinkToFit="1"/>
      <protection/>
    </xf>
    <xf numFmtId="185" fontId="0" fillId="33" borderId="62" xfId="0" applyNumberFormat="1" applyFont="1" applyFill="1" applyBorder="1" applyAlignment="1" applyProtection="1">
      <alignment horizontal="right" shrinkToFit="1"/>
      <protection/>
    </xf>
    <xf numFmtId="185" fontId="51" fillId="0" borderId="73" xfId="0" applyNumberFormat="1" applyFont="1" applyBorder="1" applyAlignment="1" applyProtection="1">
      <alignment horizontal="right"/>
      <protection/>
    </xf>
    <xf numFmtId="185" fontId="51" fillId="0" borderId="13" xfId="0" applyNumberFormat="1" applyFont="1" applyBorder="1" applyAlignment="1" applyProtection="1">
      <alignment horizontal="right"/>
      <protection/>
    </xf>
    <xf numFmtId="185" fontId="51" fillId="0" borderId="10" xfId="0" applyNumberFormat="1" applyFont="1" applyBorder="1" applyAlignment="1" applyProtection="1">
      <alignment horizontal="right"/>
      <protection/>
    </xf>
    <xf numFmtId="185" fontId="0" fillId="0" borderId="53" xfId="0" applyNumberFormat="1" applyFont="1" applyBorder="1" applyAlignment="1" applyProtection="1">
      <alignment horizontal="right"/>
      <protection/>
    </xf>
    <xf numFmtId="185" fontId="0" fillId="0" borderId="54" xfId="0" applyNumberFormat="1" applyFont="1" applyBorder="1" applyAlignment="1" applyProtection="1">
      <alignment horizontal="right"/>
      <protection/>
    </xf>
    <xf numFmtId="185" fontId="0" fillId="0" borderId="55" xfId="0" applyNumberFormat="1" applyFont="1" applyBorder="1" applyAlignment="1" applyProtection="1">
      <alignment horizontal="right"/>
      <protection/>
    </xf>
    <xf numFmtId="185" fontId="0" fillId="0" borderId="56" xfId="0" applyNumberFormat="1" applyFont="1" applyBorder="1" applyAlignment="1" applyProtection="1">
      <alignment horizontal="right"/>
      <protection/>
    </xf>
    <xf numFmtId="185" fontId="0" fillId="0" borderId="57" xfId="0" applyNumberFormat="1" applyFont="1" applyBorder="1" applyAlignment="1" applyProtection="1">
      <alignment horizontal="right"/>
      <protection/>
    </xf>
    <xf numFmtId="185" fontId="0" fillId="0" borderId="73" xfId="0" applyNumberFormat="1" applyFont="1" applyBorder="1" applyAlignment="1" applyProtection="1">
      <alignment horizontal="right"/>
      <protection/>
    </xf>
    <xf numFmtId="0" fontId="54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0" fillId="0" borderId="87" xfId="0" applyFill="1" applyBorder="1" applyAlignment="1">
      <alignment vertical="center" textRotation="255"/>
    </xf>
    <xf numFmtId="0" fontId="0" fillId="0" borderId="29" xfId="0" applyFill="1" applyBorder="1" applyAlignment="1">
      <alignment vertical="center" textRotation="255"/>
    </xf>
    <xf numFmtId="0" fontId="0" fillId="0" borderId="25" xfId="0" applyFill="1" applyBorder="1" applyAlignment="1">
      <alignment vertical="center" textRotation="255"/>
    </xf>
    <xf numFmtId="0" fontId="0" fillId="0" borderId="30" xfId="0" applyFill="1" applyBorder="1" applyAlignment="1">
      <alignment vertical="center" textRotation="255"/>
    </xf>
    <xf numFmtId="0" fontId="0" fillId="0" borderId="88" xfId="0" applyFill="1" applyBorder="1" applyAlignment="1">
      <alignment vertical="center" textRotation="255"/>
    </xf>
    <xf numFmtId="0" fontId="0" fillId="0" borderId="81" xfId="0" applyFill="1" applyBorder="1" applyAlignment="1">
      <alignment vertical="center" textRotation="255"/>
    </xf>
    <xf numFmtId="0" fontId="0" fillId="0" borderId="26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54" fillId="0" borderId="50" xfId="0" applyFont="1" applyFill="1" applyBorder="1" applyAlignment="1">
      <alignment horizontal="center" vertical="center" shrinkToFit="1"/>
    </xf>
    <xf numFmtId="0" fontId="54" fillId="0" borderId="75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wrapText="1" shrinkToFit="1"/>
    </xf>
    <xf numFmtId="0" fontId="54" fillId="0" borderId="50" xfId="0" applyFont="1" applyFill="1" applyBorder="1" applyAlignment="1">
      <alignment horizontal="center" vertical="center" wrapText="1" shrinkToFit="1"/>
    </xf>
    <xf numFmtId="0" fontId="54" fillId="0" borderId="75" xfId="0" applyFont="1" applyFill="1" applyBorder="1" applyAlignment="1">
      <alignment horizontal="center" vertical="center" wrapText="1" shrinkToFit="1"/>
    </xf>
    <xf numFmtId="0" fontId="54" fillId="0" borderId="7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185" fontId="0" fillId="0" borderId="30" xfId="0" applyNumberFormat="1" applyFont="1" applyFill="1" applyBorder="1" applyAlignment="1">
      <alignment horizontal="right"/>
    </xf>
    <xf numFmtId="185" fontId="0" fillId="0" borderId="24" xfId="0" applyNumberFormat="1" applyFont="1" applyFill="1" applyBorder="1" applyAlignment="1">
      <alignment horizontal="right"/>
    </xf>
    <xf numFmtId="185" fontId="0" fillId="0" borderId="19" xfId="0" applyNumberFormat="1" applyFont="1" applyFill="1" applyBorder="1" applyAlignment="1">
      <alignment horizontal="right"/>
    </xf>
    <xf numFmtId="181" fontId="0" fillId="0" borderId="30" xfId="0" applyNumberFormat="1" applyFont="1" applyFill="1" applyBorder="1" applyAlignment="1">
      <alignment horizontal="right"/>
    </xf>
    <xf numFmtId="181" fontId="0" fillId="0" borderId="24" xfId="0" applyNumberFormat="1" applyFont="1" applyFill="1" applyBorder="1" applyAlignment="1">
      <alignment horizontal="right"/>
    </xf>
    <xf numFmtId="185" fontId="0" fillId="0" borderId="29" xfId="0" applyNumberFormat="1" applyFont="1" applyFill="1" applyBorder="1" applyAlignment="1">
      <alignment horizontal="right"/>
    </xf>
    <xf numFmtId="185" fontId="0" fillId="0" borderId="54" xfId="0" applyNumberFormat="1" applyFont="1" applyFill="1" applyBorder="1" applyAlignment="1">
      <alignment horizontal="right"/>
    </xf>
    <xf numFmtId="185" fontId="0" fillId="0" borderId="71" xfId="0" applyNumberFormat="1" applyFont="1" applyFill="1" applyBorder="1" applyAlignment="1">
      <alignment horizontal="right"/>
    </xf>
    <xf numFmtId="185" fontId="0" fillId="0" borderId="93" xfId="0" applyNumberFormat="1" applyFont="1" applyFill="1" applyBorder="1" applyAlignment="1">
      <alignment horizontal="right"/>
    </xf>
    <xf numFmtId="185" fontId="0" fillId="0" borderId="68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185" fontId="0" fillId="0" borderId="31" xfId="0" applyNumberFormat="1" applyFont="1" applyFill="1" applyBorder="1" applyAlignment="1">
      <alignment horizontal="right"/>
    </xf>
    <xf numFmtId="185" fontId="0" fillId="0" borderId="22" xfId="0" applyNumberFormat="1" applyFont="1" applyFill="1" applyBorder="1" applyAlignment="1">
      <alignment horizontal="right"/>
    </xf>
    <xf numFmtId="185" fontId="0" fillId="0" borderId="63" xfId="0" applyNumberFormat="1" applyFont="1" applyFill="1" applyBorder="1" applyAlignment="1">
      <alignment horizontal="right"/>
    </xf>
    <xf numFmtId="181" fontId="0" fillId="0" borderId="31" xfId="0" applyNumberFormat="1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horizontal="right"/>
    </xf>
    <xf numFmtId="185" fontId="0" fillId="0" borderId="64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85" fontId="0" fillId="0" borderId="30" xfId="0" applyNumberFormat="1" applyFont="1" applyBorder="1" applyAlignment="1">
      <alignment horizontal="right"/>
    </xf>
    <xf numFmtId="185" fontId="0" fillId="0" borderId="19" xfId="0" applyNumberFormat="1" applyFont="1" applyBorder="1" applyAlignment="1">
      <alignment horizontal="right"/>
    </xf>
    <xf numFmtId="185" fontId="0" fillId="0" borderId="24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31" xfId="0" applyNumberFormat="1" applyFont="1" applyBorder="1" applyAlignment="1">
      <alignment horizontal="right"/>
    </xf>
    <xf numFmtId="185" fontId="0" fillId="0" borderId="63" xfId="0" applyNumberFormat="1" applyFont="1" applyBorder="1" applyAlignment="1">
      <alignment horizontal="right"/>
    </xf>
    <xf numFmtId="185" fontId="0" fillId="0" borderId="22" xfId="0" applyNumberFormat="1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57" xfId="0" applyNumberFormat="1" applyFont="1" applyBorder="1" applyAlignment="1">
      <alignment horizontal="right"/>
    </xf>
    <xf numFmtId="185" fontId="0" fillId="0" borderId="68" xfId="0" applyNumberFormat="1" applyFont="1" applyBorder="1" applyAlignment="1">
      <alignment horizontal="right"/>
    </xf>
    <xf numFmtId="0" fontId="54" fillId="0" borderId="6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185" fontId="0" fillId="0" borderId="53" xfId="0" applyNumberFormat="1" applyFont="1" applyBorder="1" applyAlignment="1">
      <alignment horizontal="right"/>
    </xf>
    <xf numFmtId="185" fontId="0" fillId="0" borderId="54" xfId="0" applyNumberFormat="1" applyFont="1" applyBorder="1" applyAlignment="1">
      <alignment horizontal="right"/>
    </xf>
    <xf numFmtId="185" fontId="0" fillId="0" borderId="55" xfId="0" applyNumberFormat="1" applyFont="1" applyBorder="1" applyAlignment="1">
      <alignment horizontal="right"/>
    </xf>
    <xf numFmtId="185" fontId="0" fillId="0" borderId="93" xfId="0" applyNumberFormat="1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85" fontId="0" fillId="0" borderId="64" xfId="0" applyNumberFormat="1" applyFont="1" applyBorder="1" applyAlignment="1">
      <alignment horizontal="right"/>
    </xf>
    <xf numFmtId="0" fontId="50" fillId="0" borderId="0" xfId="0" applyFont="1" applyAlignment="1">
      <alignment horizontal="left" vertical="top" wrapText="1"/>
    </xf>
    <xf numFmtId="185" fontId="0" fillId="0" borderId="57" xfId="0" applyNumberFormat="1" applyFont="1" applyBorder="1" applyAlignment="1">
      <alignment horizontal="right" shrinkToFit="1"/>
    </xf>
    <xf numFmtId="185" fontId="0" fillId="0" borderId="59" xfId="0" applyNumberFormat="1" applyFont="1" applyBorder="1" applyAlignment="1">
      <alignment horizontal="right" shrinkToFit="1"/>
    </xf>
    <xf numFmtId="185" fontId="0" fillId="0" borderId="0" xfId="0" applyNumberFormat="1" applyFont="1" applyBorder="1" applyAlignment="1">
      <alignment horizontal="right" shrinkToFit="1"/>
    </xf>
    <xf numFmtId="185" fontId="0" fillId="0" borderId="60" xfId="0" applyNumberFormat="1" applyFont="1" applyBorder="1" applyAlignment="1">
      <alignment horizontal="right" shrinkToFit="1"/>
    </xf>
    <xf numFmtId="185" fontId="0" fillId="0" borderId="11" xfId="0" applyNumberFormat="1" applyFont="1" applyBorder="1" applyAlignment="1">
      <alignment horizontal="right" shrinkToFit="1"/>
    </xf>
    <xf numFmtId="185" fontId="0" fillId="0" borderId="62" xfId="0" applyNumberFormat="1" applyFont="1" applyBorder="1" applyAlignment="1">
      <alignment horizontal="right" shrinkToFit="1"/>
    </xf>
    <xf numFmtId="185" fontId="0" fillId="0" borderId="46" xfId="0" applyNumberFormat="1" applyFont="1" applyBorder="1" applyAlignment="1">
      <alignment horizontal="right"/>
    </xf>
    <xf numFmtId="185" fontId="0" fillId="0" borderId="44" xfId="0" applyNumberFormat="1" applyFont="1" applyBorder="1" applyAlignment="1">
      <alignment horizontal="right"/>
    </xf>
    <xf numFmtId="185" fontId="0" fillId="0" borderId="45" xfId="0" applyNumberFormat="1" applyFont="1" applyBorder="1" applyAlignment="1">
      <alignment horizontal="right"/>
    </xf>
    <xf numFmtId="185" fontId="0" fillId="0" borderId="85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0" fillId="0" borderId="13" xfId="0" applyNumberFormat="1" applyFont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50" fillId="0" borderId="0" xfId="0" applyFont="1" applyAlignment="1">
      <alignment horizontal="left" vertical="center"/>
    </xf>
    <xf numFmtId="185" fontId="0" fillId="0" borderId="72" xfId="0" applyNumberFormat="1" applyFont="1" applyBorder="1" applyAlignment="1">
      <alignment horizontal="right"/>
    </xf>
    <xf numFmtId="185" fontId="0" fillId="0" borderId="94" xfId="0" applyNumberFormat="1" applyFont="1" applyBorder="1" applyAlignment="1">
      <alignment horizontal="right"/>
    </xf>
    <xf numFmtId="185" fontId="0" fillId="0" borderId="56" xfId="0" applyNumberFormat="1" applyFont="1" applyBorder="1" applyAlignment="1">
      <alignment horizontal="right"/>
    </xf>
    <xf numFmtId="185" fontId="0" fillId="0" borderId="73" xfId="0" applyNumberFormat="1" applyFont="1" applyBorder="1" applyAlignment="1">
      <alignment horizontal="right"/>
    </xf>
    <xf numFmtId="0" fontId="0" fillId="0" borderId="5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185" fontId="0" fillId="0" borderId="47" xfId="0" applyNumberFormat="1" applyFont="1" applyBorder="1" applyAlignment="1">
      <alignment horizontal="right"/>
    </xf>
    <xf numFmtId="185" fontId="0" fillId="0" borderId="48" xfId="0" applyNumberFormat="1" applyFont="1" applyBorder="1" applyAlignment="1">
      <alignment horizontal="right"/>
    </xf>
    <xf numFmtId="185" fontId="0" fillId="0" borderId="8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7</xdr:row>
      <xdr:rowOff>28575</xdr:rowOff>
    </xdr:from>
    <xdr:to>
      <xdr:col>15</xdr:col>
      <xdr:colOff>47625</xdr:colOff>
      <xdr:row>12</xdr:row>
      <xdr:rowOff>142875</xdr:rowOff>
    </xdr:to>
    <xdr:sp>
      <xdr:nvSpPr>
        <xdr:cNvPr id="1" name="フローチャート: 結合子 2"/>
        <xdr:cNvSpPr>
          <a:spLocks/>
        </xdr:cNvSpPr>
      </xdr:nvSpPr>
      <xdr:spPr>
        <a:xfrm>
          <a:off x="1933575" y="1209675"/>
          <a:ext cx="466725" cy="61912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27</xdr:col>
      <xdr:colOff>47625</xdr:colOff>
      <xdr:row>3</xdr:row>
      <xdr:rowOff>152400</xdr:rowOff>
    </xdr:from>
    <xdr:to>
      <xdr:col>31</xdr:col>
      <xdr:colOff>142875</xdr:colOff>
      <xdr:row>9</xdr:row>
      <xdr:rowOff>152400</xdr:rowOff>
    </xdr:to>
    <xdr:sp>
      <xdr:nvSpPr>
        <xdr:cNvPr id="2" name="フローチャート: 結合子 3"/>
        <xdr:cNvSpPr>
          <a:spLocks/>
        </xdr:cNvSpPr>
      </xdr:nvSpPr>
      <xdr:spPr>
        <a:xfrm>
          <a:off x="5857875" y="676275"/>
          <a:ext cx="857250" cy="81915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76200</xdr:colOff>
      <xdr:row>10</xdr:row>
      <xdr:rowOff>47625</xdr:rowOff>
    </xdr:from>
    <xdr:to>
      <xdr:col>27</xdr:col>
      <xdr:colOff>76200</xdr:colOff>
      <xdr:row>14</xdr:row>
      <xdr:rowOff>28575</xdr:rowOff>
    </xdr:to>
    <xdr:sp>
      <xdr:nvSpPr>
        <xdr:cNvPr id="3" name="フローチャート: 結合子 4"/>
        <xdr:cNvSpPr>
          <a:spLocks/>
        </xdr:cNvSpPr>
      </xdr:nvSpPr>
      <xdr:spPr>
        <a:xfrm>
          <a:off x="5505450" y="1562100"/>
          <a:ext cx="381000" cy="37147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25</xdr:col>
      <xdr:colOff>171450</xdr:colOff>
      <xdr:row>0</xdr:row>
      <xdr:rowOff>28575</xdr:rowOff>
    </xdr:from>
    <xdr:to>
      <xdr:col>27</xdr:col>
      <xdr:colOff>114300</xdr:colOff>
      <xdr:row>1</xdr:row>
      <xdr:rowOff>238125</xdr:rowOff>
    </xdr:to>
    <xdr:sp>
      <xdr:nvSpPr>
        <xdr:cNvPr id="4" name="フローチャート: 結合子 5"/>
        <xdr:cNvSpPr>
          <a:spLocks/>
        </xdr:cNvSpPr>
      </xdr:nvSpPr>
      <xdr:spPr>
        <a:xfrm>
          <a:off x="5600700" y="28575"/>
          <a:ext cx="323850" cy="38100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14</xdr:col>
      <xdr:colOff>95250</xdr:colOff>
      <xdr:row>24</xdr:row>
      <xdr:rowOff>190500</xdr:rowOff>
    </xdr:to>
    <xdr:sp>
      <xdr:nvSpPr>
        <xdr:cNvPr id="5" name="フローチャート: 結合子 6"/>
        <xdr:cNvSpPr>
          <a:spLocks/>
        </xdr:cNvSpPr>
      </xdr:nvSpPr>
      <xdr:spPr>
        <a:xfrm>
          <a:off x="1000125" y="2895600"/>
          <a:ext cx="1171575" cy="146685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26</xdr:col>
      <xdr:colOff>47625</xdr:colOff>
      <xdr:row>15</xdr:row>
      <xdr:rowOff>247650</xdr:rowOff>
    </xdr:from>
    <xdr:to>
      <xdr:col>28</xdr:col>
      <xdr:colOff>66675</xdr:colOff>
      <xdr:row>17</xdr:row>
      <xdr:rowOff>171450</xdr:rowOff>
    </xdr:to>
    <xdr:sp>
      <xdr:nvSpPr>
        <xdr:cNvPr id="6" name="フローチャート: 結合子 7"/>
        <xdr:cNvSpPr>
          <a:spLocks/>
        </xdr:cNvSpPr>
      </xdr:nvSpPr>
      <xdr:spPr>
        <a:xfrm>
          <a:off x="5667375" y="2276475"/>
          <a:ext cx="400050" cy="47625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21</xdr:col>
      <xdr:colOff>85725</xdr:colOff>
      <xdr:row>29</xdr:row>
      <xdr:rowOff>104775</xdr:rowOff>
    </xdr:from>
    <xdr:to>
      <xdr:col>23</xdr:col>
      <xdr:colOff>9525</xdr:colOff>
      <xdr:row>31</xdr:row>
      <xdr:rowOff>133350</xdr:rowOff>
    </xdr:to>
    <xdr:sp>
      <xdr:nvSpPr>
        <xdr:cNvPr id="7" name="フローチャート: 結合子 8"/>
        <xdr:cNvSpPr>
          <a:spLocks/>
        </xdr:cNvSpPr>
      </xdr:nvSpPr>
      <xdr:spPr>
        <a:xfrm>
          <a:off x="4676775" y="5419725"/>
          <a:ext cx="381000" cy="41910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24</xdr:col>
      <xdr:colOff>47625</xdr:colOff>
      <xdr:row>33</xdr:row>
      <xdr:rowOff>104775</xdr:rowOff>
    </xdr:from>
    <xdr:to>
      <xdr:col>25</xdr:col>
      <xdr:colOff>171450</xdr:colOff>
      <xdr:row>35</xdr:row>
      <xdr:rowOff>95250</xdr:rowOff>
    </xdr:to>
    <xdr:sp>
      <xdr:nvSpPr>
        <xdr:cNvPr id="8" name="フローチャート: 結合子 9"/>
        <xdr:cNvSpPr>
          <a:spLocks/>
        </xdr:cNvSpPr>
      </xdr:nvSpPr>
      <xdr:spPr>
        <a:xfrm>
          <a:off x="5286375" y="6248400"/>
          <a:ext cx="314325" cy="33337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28</xdr:col>
      <xdr:colOff>152400</xdr:colOff>
      <xdr:row>33</xdr:row>
      <xdr:rowOff>95250</xdr:rowOff>
    </xdr:from>
    <xdr:to>
      <xdr:col>30</xdr:col>
      <xdr:colOff>85725</xdr:colOff>
      <xdr:row>35</xdr:row>
      <xdr:rowOff>95250</xdr:rowOff>
    </xdr:to>
    <xdr:sp>
      <xdr:nvSpPr>
        <xdr:cNvPr id="9" name="フローチャート: 結合子 10"/>
        <xdr:cNvSpPr>
          <a:spLocks/>
        </xdr:cNvSpPr>
      </xdr:nvSpPr>
      <xdr:spPr>
        <a:xfrm>
          <a:off x="6153150" y="6238875"/>
          <a:ext cx="314325" cy="34290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41"/>
  <sheetViews>
    <sheetView showGridLines="0" tabSelected="1" view="pageBreakPreview" zoomScaleSheetLayoutView="100" workbookViewId="0" topLeftCell="A1">
      <selection activeCell="AL1" sqref="AL1:AT38"/>
    </sheetView>
  </sheetViews>
  <sheetFormatPr defaultColWidth="9.00390625" defaultRowHeight="15"/>
  <cols>
    <col min="1" max="13" width="2.140625" style="5" customWidth="1"/>
    <col min="14" max="14" width="3.28125" style="5" customWidth="1"/>
    <col min="15" max="15" width="4.140625" style="5" customWidth="1"/>
    <col min="16" max="16" width="9.8515625" style="5" customWidth="1"/>
    <col min="17" max="17" width="2.7109375" style="5" customWidth="1"/>
    <col min="18" max="18" width="9.7109375" style="5" customWidth="1"/>
    <col min="19" max="20" width="4.00390625" style="5" customWidth="1"/>
    <col min="21" max="21" width="3.28125" style="5" customWidth="1"/>
    <col min="22" max="22" width="4.00390625" style="5" customWidth="1"/>
    <col min="23" max="37" width="2.8515625" style="5" customWidth="1"/>
    <col min="38" max="16384" width="9.00390625" style="5" customWidth="1"/>
  </cols>
  <sheetData>
    <row r="1" spans="1:46" ht="13.5" customHeight="1" thickTop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47" t="s">
        <v>53</v>
      </c>
      <c r="AM1" s="148"/>
      <c r="AN1" s="148"/>
      <c r="AO1" s="148"/>
      <c r="AP1" s="148"/>
      <c r="AQ1" s="148"/>
      <c r="AR1" s="148"/>
      <c r="AS1" s="148"/>
      <c r="AT1" s="149"/>
    </row>
    <row r="2" spans="1:46" ht="23.25">
      <c r="A2" s="13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25" t="s">
        <v>39</v>
      </c>
      <c r="Q2" s="325"/>
      <c r="R2" s="325"/>
      <c r="S2" s="325"/>
      <c r="T2" s="60"/>
      <c r="U2" s="60"/>
      <c r="V2" s="49"/>
      <c r="W2" s="61"/>
      <c r="X2" s="61"/>
      <c r="Y2" s="326"/>
      <c r="Z2" s="326"/>
      <c r="AA2" s="326"/>
      <c r="AB2" s="310" t="s">
        <v>30</v>
      </c>
      <c r="AC2" s="310"/>
      <c r="AD2" s="310"/>
      <c r="AE2" s="292"/>
      <c r="AF2" s="292"/>
      <c r="AG2" s="61" t="s">
        <v>29</v>
      </c>
      <c r="AH2" s="122"/>
      <c r="AI2" s="61" t="s">
        <v>28</v>
      </c>
      <c r="AJ2" s="123">
        <v>20</v>
      </c>
      <c r="AK2" s="61" t="s">
        <v>22</v>
      </c>
      <c r="AL2" s="150"/>
      <c r="AM2" s="151"/>
      <c r="AN2" s="151"/>
      <c r="AO2" s="151"/>
      <c r="AP2" s="151"/>
      <c r="AQ2" s="151"/>
      <c r="AR2" s="151"/>
      <c r="AS2" s="151"/>
      <c r="AT2" s="152"/>
    </row>
    <row r="3" spans="1:46" ht="4.5" customHeight="1">
      <c r="A3" s="14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25"/>
      <c r="Q3" s="325"/>
      <c r="R3" s="325"/>
      <c r="S3" s="325"/>
      <c r="T3" s="60"/>
      <c r="U3" s="62"/>
      <c r="V3" s="6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50"/>
      <c r="AM3" s="151"/>
      <c r="AN3" s="151"/>
      <c r="AO3" s="151"/>
      <c r="AP3" s="151"/>
      <c r="AQ3" s="151"/>
      <c r="AR3" s="151"/>
      <c r="AS3" s="151"/>
      <c r="AT3" s="152"/>
    </row>
    <row r="4" spans="1:46" ht="20.25" customHeight="1">
      <c r="A4" s="144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25"/>
      <c r="Q4" s="325"/>
      <c r="R4" s="325"/>
      <c r="S4" s="325"/>
      <c r="T4" s="60"/>
      <c r="U4" s="327" t="s">
        <v>11</v>
      </c>
      <c r="V4" s="32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150"/>
      <c r="AM4" s="151"/>
      <c r="AN4" s="151"/>
      <c r="AO4" s="151"/>
      <c r="AP4" s="151"/>
      <c r="AQ4" s="151"/>
      <c r="AR4" s="151"/>
      <c r="AS4" s="151"/>
      <c r="AT4" s="152"/>
    </row>
    <row r="5" spans="1:46" ht="4.5" customHeight="1">
      <c r="A5" s="140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34"/>
      <c r="Q5" s="134"/>
      <c r="R5" s="134"/>
      <c r="S5" s="60"/>
      <c r="T5" s="60"/>
      <c r="U5" s="62"/>
      <c r="V5" s="62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50"/>
      <c r="AM5" s="151"/>
      <c r="AN5" s="151"/>
      <c r="AO5" s="151"/>
      <c r="AP5" s="151"/>
      <c r="AQ5" s="151"/>
      <c r="AR5" s="151"/>
      <c r="AS5" s="151"/>
      <c r="AT5" s="152"/>
    </row>
    <row r="6" spans="1:46" ht="12.75">
      <c r="A6" s="13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24" t="s">
        <v>12</v>
      </c>
      <c r="V6" s="124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150"/>
      <c r="AM6" s="151"/>
      <c r="AN6" s="151"/>
      <c r="AO6" s="151"/>
      <c r="AP6" s="151"/>
      <c r="AQ6" s="151"/>
      <c r="AR6" s="151"/>
      <c r="AS6" s="151"/>
      <c r="AT6" s="152"/>
    </row>
    <row r="7" spans="1:46" ht="14.25">
      <c r="A7" s="141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314"/>
      <c r="S7" s="314"/>
      <c r="T7" s="49"/>
      <c r="U7" s="124"/>
      <c r="V7" s="124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150"/>
      <c r="AM7" s="151"/>
      <c r="AN7" s="151"/>
      <c r="AO7" s="151"/>
      <c r="AP7" s="151"/>
      <c r="AQ7" s="151"/>
      <c r="AR7" s="151"/>
      <c r="AS7" s="151"/>
      <c r="AT7" s="152"/>
    </row>
    <row r="8" spans="1:46" ht="8.25" customHeight="1">
      <c r="A8" s="13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314"/>
      <c r="S8" s="314"/>
      <c r="T8" s="49"/>
      <c r="U8" s="124"/>
      <c r="V8" s="124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150"/>
      <c r="AM8" s="151"/>
      <c r="AN8" s="151"/>
      <c r="AO8" s="151"/>
      <c r="AP8" s="151"/>
      <c r="AQ8" s="151"/>
      <c r="AR8" s="151"/>
      <c r="AS8" s="151"/>
      <c r="AT8" s="152"/>
    </row>
    <row r="9" spans="1:46" ht="4.5" customHeight="1">
      <c r="A9" s="140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134"/>
      <c r="Q9" s="134"/>
      <c r="R9" s="134"/>
      <c r="S9" s="60"/>
      <c r="T9" s="60"/>
      <c r="U9" s="62"/>
      <c r="V9" s="62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50"/>
      <c r="AM9" s="151"/>
      <c r="AN9" s="151"/>
      <c r="AO9" s="151"/>
      <c r="AP9" s="151"/>
      <c r="AQ9" s="151"/>
      <c r="AR9" s="151"/>
      <c r="AS9" s="151"/>
      <c r="AT9" s="152"/>
    </row>
    <row r="10" spans="1:46" ht="13.5" customHeight="1">
      <c r="A10" s="309" t="s">
        <v>15</v>
      </c>
      <c r="B10" s="310"/>
      <c r="C10" s="310"/>
      <c r="D10" s="310"/>
      <c r="E10" s="46"/>
      <c r="F10" s="307"/>
      <c r="G10" s="307"/>
      <c r="H10" s="307"/>
      <c r="I10" s="307"/>
      <c r="J10" s="307"/>
      <c r="K10" s="307"/>
      <c r="L10" s="49"/>
      <c r="M10" s="49"/>
      <c r="N10" s="49"/>
      <c r="O10" s="49"/>
      <c r="P10" s="49"/>
      <c r="Q10" s="49"/>
      <c r="R10" s="311" t="s">
        <v>36</v>
      </c>
      <c r="S10" s="312"/>
      <c r="T10" s="49"/>
      <c r="U10" s="313" t="s">
        <v>13</v>
      </c>
      <c r="V10" s="313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9" t="s">
        <v>51</v>
      </c>
      <c r="AH10" s="169"/>
      <c r="AI10" s="169"/>
      <c r="AJ10" s="169"/>
      <c r="AK10" s="169"/>
      <c r="AL10" s="150"/>
      <c r="AM10" s="151"/>
      <c r="AN10" s="151"/>
      <c r="AO10" s="151"/>
      <c r="AP10" s="151"/>
      <c r="AQ10" s="151"/>
      <c r="AR10" s="151"/>
      <c r="AS10" s="151"/>
      <c r="AT10" s="152"/>
    </row>
    <row r="11" spans="1:46" ht="6.75" customHeight="1">
      <c r="A11" s="1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6"/>
      <c r="S11" s="47"/>
      <c r="T11" s="49"/>
      <c r="U11" s="313"/>
      <c r="V11" s="313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69"/>
      <c r="AI11" s="169"/>
      <c r="AJ11" s="169"/>
      <c r="AK11" s="169"/>
      <c r="AL11" s="150"/>
      <c r="AM11" s="151"/>
      <c r="AN11" s="151"/>
      <c r="AO11" s="151"/>
      <c r="AP11" s="151"/>
      <c r="AQ11" s="151"/>
      <c r="AR11" s="151"/>
      <c r="AS11" s="151"/>
      <c r="AT11" s="152"/>
    </row>
    <row r="12" spans="1:46" ht="6.75" customHeight="1">
      <c r="A12" s="13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92"/>
      <c r="S12" s="293"/>
      <c r="T12" s="49"/>
      <c r="U12" s="316" t="s">
        <v>44</v>
      </c>
      <c r="V12" s="317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69"/>
      <c r="AH12" s="169"/>
      <c r="AI12" s="169"/>
      <c r="AJ12" s="169"/>
      <c r="AK12" s="169"/>
      <c r="AL12" s="150"/>
      <c r="AM12" s="151"/>
      <c r="AN12" s="151"/>
      <c r="AO12" s="151"/>
      <c r="AP12" s="151"/>
      <c r="AQ12" s="151"/>
      <c r="AR12" s="151"/>
      <c r="AS12" s="151"/>
      <c r="AT12" s="152"/>
    </row>
    <row r="13" spans="1:46" ht="14.25" customHeight="1">
      <c r="A13" s="139" t="s">
        <v>50</v>
      </c>
      <c r="B13" s="49"/>
      <c r="C13" s="49"/>
      <c r="D13" s="135"/>
      <c r="E13" s="136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136"/>
      <c r="R13" s="292"/>
      <c r="S13" s="293"/>
      <c r="T13" s="49"/>
      <c r="U13" s="317"/>
      <c r="V13" s="317"/>
      <c r="W13" s="63" t="s">
        <v>37</v>
      </c>
      <c r="X13" s="168"/>
      <c r="Y13" s="168"/>
      <c r="Z13" s="168"/>
      <c r="AA13" s="168"/>
      <c r="AB13" s="168"/>
      <c r="AC13" s="168"/>
      <c r="AD13" s="168"/>
      <c r="AE13" s="121"/>
      <c r="AF13" s="121"/>
      <c r="AG13" s="169"/>
      <c r="AH13" s="169"/>
      <c r="AI13" s="169"/>
      <c r="AJ13" s="169"/>
      <c r="AK13" s="169"/>
      <c r="AL13" s="150"/>
      <c r="AM13" s="151"/>
      <c r="AN13" s="151"/>
      <c r="AO13" s="151"/>
      <c r="AP13" s="151"/>
      <c r="AQ13" s="151"/>
      <c r="AR13" s="151"/>
      <c r="AS13" s="151"/>
      <c r="AT13" s="152"/>
    </row>
    <row r="14" spans="1:46" ht="3" customHeight="1" thickBot="1">
      <c r="A14" s="142"/>
      <c r="B14" s="64"/>
      <c r="C14" s="64"/>
      <c r="D14" s="64"/>
      <c r="E14" s="56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64"/>
      <c r="R14" s="64"/>
      <c r="S14" s="65"/>
      <c r="T14" s="49"/>
      <c r="U14" s="318"/>
      <c r="V14" s="318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150"/>
      <c r="AM14" s="151"/>
      <c r="AN14" s="151"/>
      <c r="AO14" s="151"/>
      <c r="AP14" s="151"/>
      <c r="AQ14" s="151"/>
      <c r="AR14" s="151"/>
      <c r="AS14" s="151"/>
      <c r="AT14" s="152"/>
    </row>
    <row r="15" spans="1:46" ht="9.75" customHeight="1">
      <c r="A15" s="139"/>
      <c r="B15" s="49"/>
      <c r="C15" s="49"/>
      <c r="D15" s="49"/>
      <c r="E15" s="4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150"/>
      <c r="AM15" s="151"/>
      <c r="AN15" s="151"/>
      <c r="AO15" s="151"/>
      <c r="AP15" s="151"/>
      <c r="AQ15" s="151"/>
      <c r="AR15" s="151"/>
      <c r="AS15" s="151"/>
      <c r="AT15" s="152"/>
    </row>
    <row r="16" spans="1:46" ht="25.5" customHeight="1">
      <c r="A16" s="294" t="s">
        <v>4</v>
      </c>
      <c r="B16" s="295"/>
      <c r="C16" s="302" t="s">
        <v>2</v>
      </c>
      <c r="D16" s="303"/>
      <c r="E16" s="303"/>
      <c r="F16" s="126" t="s">
        <v>3</v>
      </c>
      <c r="G16" s="232" t="s">
        <v>49</v>
      </c>
      <c r="H16" s="233"/>
      <c r="I16" s="255"/>
      <c r="J16" s="232" t="s">
        <v>16</v>
      </c>
      <c r="K16" s="233"/>
      <c r="L16" s="233"/>
      <c r="M16" s="233"/>
      <c r="N16" s="233"/>
      <c r="O16" s="255"/>
      <c r="P16" s="232" t="s">
        <v>5</v>
      </c>
      <c r="Q16" s="255"/>
      <c r="R16" s="304" t="s">
        <v>32</v>
      </c>
      <c r="S16" s="305"/>
      <c r="T16" s="306"/>
      <c r="U16" s="232" t="s">
        <v>6</v>
      </c>
      <c r="V16" s="255"/>
      <c r="W16" s="232" t="s">
        <v>17</v>
      </c>
      <c r="X16" s="233"/>
      <c r="Y16" s="233"/>
      <c r="Z16" s="233"/>
      <c r="AA16" s="255"/>
      <c r="AB16" s="232" t="s">
        <v>25</v>
      </c>
      <c r="AC16" s="233"/>
      <c r="AD16" s="233" t="s">
        <v>26</v>
      </c>
      <c r="AE16" s="233"/>
      <c r="AF16" s="234"/>
      <c r="AG16" s="319"/>
      <c r="AH16" s="319"/>
      <c r="AI16" s="319"/>
      <c r="AJ16" s="319"/>
      <c r="AK16" s="319"/>
      <c r="AL16" s="150"/>
      <c r="AM16" s="151"/>
      <c r="AN16" s="151"/>
      <c r="AO16" s="151"/>
      <c r="AP16" s="151"/>
      <c r="AQ16" s="151"/>
      <c r="AR16" s="151"/>
      <c r="AS16" s="151"/>
      <c r="AT16" s="152"/>
    </row>
    <row r="17" spans="1:46" ht="18" customHeight="1">
      <c r="A17" s="296"/>
      <c r="B17" s="297"/>
      <c r="C17" s="282"/>
      <c r="D17" s="283"/>
      <c r="E17" s="283"/>
      <c r="F17" s="66"/>
      <c r="G17" s="235"/>
      <c r="H17" s="236"/>
      <c r="I17" s="237"/>
      <c r="J17" s="284"/>
      <c r="K17" s="285"/>
      <c r="L17" s="285"/>
      <c r="M17" s="285"/>
      <c r="N17" s="285"/>
      <c r="O17" s="286"/>
      <c r="P17" s="287"/>
      <c r="Q17" s="288"/>
      <c r="R17" s="287"/>
      <c r="S17" s="289"/>
      <c r="T17" s="289"/>
      <c r="U17" s="269">
        <f>IF(ISNUMBER(R17)*1,R17/P17,"")</f>
      </c>
      <c r="V17" s="270"/>
      <c r="W17" s="287"/>
      <c r="X17" s="289"/>
      <c r="Y17" s="289"/>
      <c r="Z17" s="289"/>
      <c r="AA17" s="288"/>
      <c r="AB17" s="131"/>
      <c r="AC17" s="67">
        <f>IF(W17="","","%")</f>
      </c>
      <c r="AD17" s="290">
        <f>IF(ISNUMBER(AB17)*1,PRODUCT(W17,AB17*0.01),"")</f>
      </c>
      <c r="AE17" s="174"/>
      <c r="AF17" s="291"/>
      <c r="AG17" s="319"/>
      <c r="AH17" s="319"/>
      <c r="AI17" s="319"/>
      <c r="AJ17" s="319"/>
      <c r="AK17" s="319"/>
      <c r="AL17" s="150"/>
      <c r="AM17" s="151"/>
      <c r="AN17" s="151"/>
      <c r="AO17" s="151"/>
      <c r="AP17" s="151"/>
      <c r="AQ17" s="151"/>
      <c r="AR17" s="151"/>
      <c r="AS17" s="151"/>
      <c r="AT17" s="152"/>
    </row>
    <row r="18" spans="1:46" ht="18" customHeight="1">
      <c r="A18" s="296"/>
      <c r="B18" s="297"/>
      <c r="C18" s="277"/>
      <c r="D18" s="278"/>
      <c r="E18" s="278"/>
      <c r="F18" s="68"/>
      <c r="G18" s="218"/>
      <c r="H18" s="219"/>
      <c r="I18" s="220"/>
      <c r="J18" s="279"/>
      <c r="K18" s="280"/>
      <c r="L18" s="280"/>
      <c r="M18" s="280"/>
      <c r="N18" s="280"/>
      <c r="O18" s="281"/>
      <c r="P18" s="271"/>
      <c r="Q18" s="273"/>
      <c r="R18" s="271"/>
      <c r="S18" s="272"/>
      <c r="T18" s="272"/>
      <c r="U18" s="269">
        <f>IF(ISNUMBER(R18)*1,R18/P18,"")</f>
      </c>
      <c r="V18" s="270"/>
      <c r="W18" s="271"/>
      <c r="X18" s="272"/>
      <c r="Y18" s="272"/>
      <c r="Z18" s="272"/>
      <c r="AA18" s="273"/>
      <c r="AB18" s="130"/>
      <c r="AC18" s="67">
        <f>IF(W18="","","%")</f>
      </c>
      <c r="AD18" s="256">
        <f>IF(ISNUMBER(AB18)*1,PRODUCT(W18,AB18*0.01),"")</f>
      </c>
      <c r="AE18" s="257"/>
      <c r="AF18" s="258"/>
      <c r="AG18" s="319"/>
      <c r="AH18" s="319"/>
      <c r="AI18" s="319"/>
      <c r="AJ18" s="319"/>
      <c r="AK18" s="319"/>
      <c r="AL18" s="150"/>
      <c r="AM18" s="151"/>
      <c r="AN18" s="151"/>
      <c r="AO18" s="151"/>
      <c r="AP18" s="151"/>
      <c r="AQ18" s="151"/>
      <c r="AR18" s="151"/>
      <c r="AS18" s="151"/>
      <c r="AT18" s="152"/>
    </row>
    <row r="19" spans="1:46" ht="18" customHeight="1">
      <c r="A19" s="296"/>
      <c r="B19" s="297"/>
      <c r="C19" s="277"/>
      <c r="D19" s="278"/>
      <c r="E19" s="278"/>
      <c r="F19" s="68"/>
      <c r="G19" s="218"/>
      <c r="H19" s="219"/>
      <c r="I19" s="220"/>
      <c r="J19" s="279"/>
      <c r="K19" s="280"/>
      <c r="L19" s="280"/>
      <c r="M19" s="280"/>
      <c r="N19" s="280"/>
      <c r="O19" s="281"/>
      <c r="P19" s="271"/>
      <c r="Q19" s="273"/>
      <c r="R19" s="271"/>
      <c r="S19" s="272"/>
      <c r="T19" s="272"/>
      <c r="U19" s="269">
        <f>IF(ISNUMBER(R19)*1,R19/P19,"")</f>
      </c>
      <c r="V19" s="270"/>
      <c r="W19" s="271"/>
      <c r="X19" s="272"/>
      <c r="Y19" s="272"/>
      <c r="Z19" s="272"/>
      <c r="AA19" s="273"/>
      <c r="AB19" s="130"/>
      <c r="AC19" s="67">
        <f>IF(W19="","","%")</f>
      </c>
      <c r="AD19" s="274">
        <f>IF(ISNUMBER(AB19)*1,PRODUCT(W19,AB19*0.01),"")</f>
      </c>
      <c r="AE19" s="275"/>
      <c r="AF19" s="276"/>
      <c r="AG19" s="319"/>
      <c r="AH19" s="319"/>
      <c r="AI19" s="319"/>
      <c r="AJ19" s="319"/>
      <c r="AK19" s="319"/>
      <c r="AL19" s="150"/>
      <c r="AM19" s="151"/>
      <c r="AN19" s="151"/>
      <c r="AO19" s="151"/>
      <c r="AP19" s="151"/>
      <c r="AQ19" s="151"/>
      <c r="AR19" s="151"/>
      <c r="AS19" s="151"/>
      <c r="AT19" s="152"/>
    </row>
    <row r="20" spans="1:46" ht="18" customHeight="1">
      <c r="A20" s="298"/>
      <c r="B20" s="299"/>
      <c r="C20" s="277"/>
      <c r="D20" s="278"/>
      <c r="E20" s="278"/>
      <c r="F20" s="68"/>
      <c r="G20" s="218"/>
      <c r="H20" s="219"/>
      <c r="I20" s="220"/>
      <c r="J20" s="279"/>
      <c r="K20" s="280"/>
      <c r="L20" s="280"/>
      <c r="M20" s="280"/>
      <c r="N20" s="280"/>
      <c r="O20" s="281"/>
      <c r="P20" s="271"/>
      <c r="Q20" s="273"/>
      <c r="R20" s="271"/>
      <c r="S20" s="272"/>
      <c r="T20" s="272"/>
      <c r="U20" s="269">
        <f>IF(ISNUMBER(R20)*1,R20/P20,"")</f>
      </c>
      <c r="V20" s="270"/>
      <c r="W20" s="271"/>
      <c r="X20" s="272"/>
      <c r="Y20" s="272"/>
      <c r="Z20" s="272"/>
      <c r="AA20" s="273"/>
      <c r="AB20" s="130"/>
      <c r="AC20" s="67">
        <f>IF(W20="","","%")</f>
      </c>
      <c r="AD20" s="256">
        <f>IF(ISNUMBER(AB20)*1,PRODUCT(W20,AB20*0.01),"")</f>
      </c>
      <c r="AE20" s="257"/>
      <c r="AF20" s="258"/>
      <c r="AG20" s="319"/>
      <c r="AH20" s="319"/>
      <c r="AI20" s="319"/>
      <c r="AJ20" s="319"/>
      <c r="AK20" s="319"/>
      <c r="AL20" s="150"/>
      <c r="AM20" s="151"/>
      <c r="AN20" s="151"/>
      <c r="AO20" s="151"/>
      <c r="AP20" s="151"/>
      <c r="AQ20" s="151"/>
      <c r="AR20" s="151"/>
      <c r="AS20" s="151"/>
      <c r="AT20" s="152"/>
    </row>
    <row r="21" spans="1:46" ht="18" customHeight="1" thickBot="1">
      <c r="A21" s="300"/>
      <c r="B21" s="301"/>
      <c r="C21" s="259"/>
      <c r="D21" s="260"/>
      <c r="E21" s="260"/>
      <c r="F21" s="69"/>
      <c r="G21" s="196"/>
      <c r="H21" s="197"/>
      <c r="I21" s="198"/>
      <c r="J21" s="199"/>
      <c r="K21" s="200"/>
      <c r="L21" s="200"/>
      <c r="M21" s="200"/>
      <c r="N21" s="200"/>
      <c r="O21" s="201"/>
      <c r="P21" s="261"/>
      <c r="Q21" s="262"/>
      <c r="R21" s="261"/>
      <c r="S21" s="263"/>
      <c r="T21" s="263"/>
      <c r="U21" s="264">
        <f>IF(ISNUMBER(R21)*1,R21/P21,"")</f>
      </c>
      <c r="V21" s="265"/>
      <c r="W21" s="261"/>
      <c r="X21" s="263"/>
      <c r="Y21" s="263"/>
      <c r="Z21" s="263"/>
      <c r="AA21" s="262"/>
      <c r="AB21" s="132"/>
      <c r="AC21" s="70">
        <f>IF(W21="","","%")</f>
      </c>
      <c r="AD21" s="266">
        <f>IF(ISNUMBER(AB21)*1,PRODUCT(W21,AB21*0.01),"")</f>
      </c>
      <c r="AE21" s="267"/>
      <c r="AF21" s="268"/>
      <c r="AG21" s="319"/>
      <c r="AH21" s="319"/>
      <c r="AI21" s="319"/>
      <c r="AJ21" s="319"/>
      <c r="AK21" s="319"/>
      <c r="AL21" s="150"/>
      <c r="AM21" s="151"/>
      <c r="AN21" s="151"/>
      <c r="AO21" s="151"/>
      <c r="AP21" s="151"/>
      <c r="AQ21" s="151"/>
      <c r="AR21" s="151"/>
      <c r="AS21" s="151"/>
      <c r="AT21" s="152"/>
    </row>
    <row r="22" spans="1:46" ht="9.75" customHeight="1">
      <c r="A22" s="13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71"/>
      <c r="AG22" s="319"/>
      <c r="AH22" s="319"/>
      <c r="AI22" s="319"/>
      <c r="AJ22" s="319"/>
      <c r="AK22" s="319"/>
      <c r="AL22" s="150"/>
      <c r="AM22" s="151"/>
      <c r="AN22" s="151"/>
      <c r="AO22" s="151"/>
      <c r="AP22" s="151"/>
      <c r="AQ22" s="151"/>
      <c r="AR22" s="151"/>
      <c r="AS22" s="151"/>
      <c r="AT22" s="152"/>
    </row>
    <row r="23" spans="1:46" ht="25.5" customHeight="1">
      <c r="A23" s="249" t="s">
        <v>7</v>
      </c>
      <c r="B23" s="250"/>
      <c r="C23" s="125" t="s">
        <v>3</v>
      </c>
      <c r="D23" s="232" t="s">
        <v>48</v>
      </c>
      <c r="E23" s="233"/>
      <c r="F23" s="255"/>
      <c r="G23" s="232" t="s">
        <v>16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55"/>
      <c r="R23" s="126" t="s">
        <v>8</v>
      </c>
      <c r="S23" s="126" t="s">
        <v>9</v>
      </c>
      <c r="T23" s="232" t="s">
        <v>10</v>
      </c>
      <c r="U23" s="233"/>
      <c r="V23" s="255"/>
      <c r="W23" s="232" t="s">
        <v>23</v>
      </c>
      <c r="X23" s="233"/>
      <c r="Y23" s="233"/>
      <c r="Z23" s="233"/>
      <c r="AA23" s="255"/>
      <c r="AB23" s="233" t="s">
        <v>27</v>
      </c>
      <c r="AC23" s="233"/>
      <c r="AD23" s="232" t="s">
        <v>26</v>
      </c>
      <c r="AE23" s="233"/>
      <c r="AF23" s="234"/>
      <c r="AG23" s="319"/>
      <c r="AH23" s="319"/>
      <c r="AI23" s="319"/>
      <c r="AJ23" s="319"/>
      <c r="AK23" s="319"/>
      <c r="AL23" s="150"/>
      <c r="AM23" s="151"/>
      <c r="AN23" s="151"/>
      <c r="AO23" s="151"/>
      <c r="AP23" s="151"/>
      <c r="AQ23" s="151"/>
      <c r="AR23" s="151"/>
      <c r="AS23" s="151"/>
      <c r="AT23" s="152"/>
    </row>
    <row r="24" spans="1:46" ht="18" customHeight="1">
      <c r="A24" s="251"/>
      <c r="B24" s="252"/>
      <c r="C24" s="72"/>
      <c r="D24" s="235"/>
      <c r="E24" s="236"/>
      <c r="F24" s="237"/>
      <c r="G24" s="238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73"/>
      <c r="S24" s="128"/>
      <c r="T24" s="241"/>
      <c r="U24" s="242"/>
      <c r="V24" s="242"/>
      <c r="W24" s="243"/>
      <c r="X24" s="244"/>
      <c r="Y24" s="244"/>
      <c r="Z24" s="244"/>
      <c r="AA24" s="245"/>
      <c r="AB24" s="131"/>
      <c r="AC24" s="74">
        <f aca="true" t="shared" si="0" ref="AC24:AC29">IF(W24="","","%")</f>
      </c>
      <c r="AD24" s="246">
        <f aca="true" t="shared" si="1" ref="AD24:AD29">IF(ISNUMBER(AB24)*1,PRODUCT(W24,AB24*0.01),"")</f>
      </c>
      <c r="AE24" s="247"/>
      <c r="AF24" s="248"/>
      <c r="AG24" s="319"/>
      <c r="AH24" s="319"/>
      <c r="AI24" s="319"/>
      <c r="AJ24" s="319"/>
      <c r="AK24" s="319"/>
      <c r="AL24" s="150"/>
      <c r="AM24" s="151"/>
      <c r="AN24" s="151"/>
      <c r="AO24" s="151"/>
      <c r="AP24" s="151"/>
      <c r="AQ24" s="151"/>
      <c r="AR24" s="151"/>
      <c r="AS24" s="151"/>
      <c r="AT24" s="152"/>
    </row>
    <row r="25" spans="1:46" ht="18" customHeight="1">
      <c r="A25" s="251"/>
      <c r="B25" s="252"/>
      <c r="C25" s="75"/>
      <c r="D25" s="218"/>
      <c r="E25" s="219"/>
      <c r="F25" s="220"/>
      <c r="G25" s="221"/>
      <c r="H25" s="222"/>
      <c r="I25" s="222"/>
      <c r="J25" s="222"/>
      <c r="K25" s="222"/>
      <c r="L25" s="222"/>
      <c r="M25" s="222"/>
      <c r="N25" s="222"/>
      <c r="O25" s="222"/>
      <c r="P25" s="222"/>
      <c r="Q25" s="223"/>
      <c r="R25" s="76"/>
      <c r="S25" s="127"/>
      <c r="T25" s="224"/>
      <c r="U25" s="225"/>
      <c r="V25" s="225"/>
      <c r="W25" s="226"/>
      <c r="X25" s="227"/>
      <c r="Y25" s="227"/>
      <c r="Z25" s="227"/>
      <c r="AA25" s="228"/>
      <c r="AB25" s="130"/>
      <c r="AC25" s="74">
        <f t="shared" si="0"/>
      </c>
      <c r="AD25" s="229">
        <f t="shared" si="1"/>
      </c>
      <c r="AE25" s="230"/>
      <c r="AF25" s="231"/>
      <c r="AG25" s="319"/>
      <c r="AH25" s="319"/>
      <c r="AI25" s="319"/>
      <c r="AJ25" s="319"/>
      <c r="AK25" s="319"/>
      <c r="AL25" s="150"/>
      <c r="AM25" s="151"/>
      <c r="AN25" s="151"/>
      <c r="AO25" s="151"/>
      <c r="AP25" s="151"/>
      <c r="AQ25" s="151"/>
      <c r="AR25" s="151"/>
      <c r="AS25" s="151"/>
      <c r="AT25" s="152"/>
    </row>
    <row r="26" spans="1:46" ht="18" customHeight="1">
      <c r="A26" s="251"/>
      <c r="B26" s="252"/>
      <c r="C26" s="75"/>
      <c r="D26" s="218"/>
      <c r="E26" s="219"/>
      <c r="F26" s="220"/>
      <c r="G26" s="221"/>
      <c r="H26" s="222"/>
      <c r="I26" s="222"/>
      <c r="J26" s="222"/>
      <c r="K26" s="222"/>
      <c r="L26" s="222"/>
      <c r="M26" s="222"/>
      <c r="N26" s="222"/>
      <c r="O26" s="222"/>
      <c r="P26" s="222"/>
      <c r="Q26" s="223"/>
      <c r="R26" s="76"/>
      <c r="S26" s="127"/>
      <c r="T26" s="224"/>
      <c r="U26" s="225"/>
      <c r="V26" s="225"/>
      <c r="W26" s="226"/>
      <c r="X26" s="227"/>
      <c r="Y26" s="227"/>
      <c r="Z26" s="227"/>
      <c r="AA26" s="228"/>
      <c r="AB26" s="130"/>
      <c r="AC26" s="74">
        <f t="shared" si="0"/>
      </c>
      <c r="AD26" s="229">
        <f t="shared" si="1"/>
      </c>
      <c r="AE26" s="230"/>
      <c r="AF26" s="231"/>
      <c r="AG26" s="319"/>
      <c r="AH26" s="319"/>
      <c r="AI26" s="319"/>
      <c r="AJ26" s="319"/>
      <c r="AK26" s="319"/>
      <c r="AL26" s="150"/>
      <c r="AM26" s="151"/>
      <c r="AN26" s="151"/>
      <c r="AO26" s="151"/>
      <c r="AP26" s="151"/>
      <c r="AQ26" s="151"/>
      <c r="AR26" s="151"/>
      <c r="AS26" s="151"/>
      <c r="AT26" s="152"/>
    </row>
    <row r="27" spans="1:46" ht="18" customHeight="1">
      <c r="A27" s="251"/>
      <c r="B27" s="252"/>
      <c r="C27" s="75"/>
      <c r="D27" s="218"/>
      <c r="E27" s="219"/>
      <c r="F27" s="220"/>
      <c r="G27" s="221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76"/>
      <c r="S27" s="127"/>
      <c r="T27" s="224"/>
      <c r="U27" s="225"/>
      <c r="V27" s="225"/>
      <c r="W27" s="226"/>
      <c r="X27" s="227"/>
      <c r="Y27" s="227"/>
      <c r="Z27" s="227"/>
      <c r="AA27" s="228"/>
      <c r="AB27" s="130"/>
      <c r="AC27" s="74">
        <f t="shared" si="0"/>
      </c>
      <c r="AD27" s="229">
        <f t="shared" si="1"/>
      </c>
      <c r="AE27" s="230"/>
      <c r="AF27" s="231"/>
      <c r="AG27" s="319"/>
      <c r="AH27" s="319"/>
      <c r="AI27" s="319"/>
      <c r="AJ27" s="319"/>
      <c r="AK27" s="319"/>
      <c r="AL27" s="150"/>
      <c r="AM27" s="151"/>
      <c r="AN27" s="151"/>
      <c r="AO27" s="151"/>
      <c r="AP27" s="151"/>
      <c r="AQ27" s="151"/>
      <c r="AR27" s="151"/>
      <c r="AS27" s="151"/>
      <c r="AT27" s="152"/>
    </row>
    <row r="28" spans="1:46" ht="18" customHeight="1">
      <c r="A28" s="251"/>
      <c r="B28" s="252"/>
      <c r="C28" s="75"/>
      <c r="D28" s="218"/>
      <c r="E28" s="219"/>
      <c r="F28" s="220"/>
      <c r="G28" s="221"/>
      <c r="H28" s="222"/>
      <c r="I28" s="222"/>
      <c r="J28" s="222"/>
      <c r="K28" s="222"/>
      <c r="L28" s="222"/>
      <c r="M28" s="222"/>
      <c r="N28" s="222"/>
      <c r="O28" s="222"/>
      <c r="P28" s="222"/>
      <c r="Q28" s="223"/>
      <c r="R28" s="76"/>
      <c r="S28" s="127"/>
      <c r="T28" s="224"/>
      <c r="U28" s="225"/>
      <c r="V28" s="225"/>
      <c r="W28" s="226"/>
      <c r="X28" s="227"/>
      <c r="Y28" s="227"/>
      <c r="Z28" s="227"/>
      <c r="AA28" s="228"/>
      <c r="AB28" s="130"/>
      <c r="AC28" s="74">
        <f t="shared" si="0"/>
      </c>
      <c r="AD28" s="229">
        <f t="shared" si="1"/>
      </c>
      <c r="AE28" s="230"/>
      <c r="AF28" s="231"/>
      <c r="AG28" s="319"/>
      <c r="AH28" s="319"/>
      <c r="AI28" s="319"/>
      <c r="AJ28" s="319"/>
      <c r="AK28" s="319"/>
      <c r="AL28" s="150"/>
      <c r="AM28" s="151"/>
      <c r="AN28" s="151"/>
      <c r="AO28" s="151"/>
      <c r="AP28" s="151"/>
      <c r="AQ28" s="151"/>
      <c r="AR28" s="151"/>
      <c r="AS28" s="151"/>
      <c r="AT28" s="152"/>
    </row>
    <row r="29" spans="1:46" ht="18" customHeight="1" thickBot="1">
      <c r="A29" s="253"/>
      <c r="B29" s="254"/>
      <c r="C29" s="77"/>
      <c r="D29" s="196"/>
      <c r="E29" s="197"/>
      <c r="F29" s="198"/>
      <c r="G29" s="199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78"/>
      <c r="S29" s="129"/>
      <c r="T29" s="202"/>
      <c r="U29" s="203"/>
      <c r="V29" s="203"/>
      <c r="W29" s="204"/>
      <c r="X29" s="205"/>
      <c r="Y29" s="205"/>
      <c r="Z29" s="205"/>
      <c r="AA29" s="206"/>
      <c r="AB29" s="132"/>
      <c r="AC29" s="79">
        <f t="shared" si="0"/>
      </c>
      <c r="AD29" s="207">
        <f t="shared" si="1"/>
      </c>
      <c r="AE29" s="208"/>
      <c r="AF29" s="209"/>
      <c r="AG29" s="320"/>
      <c r="AH29" s="320"/>
      <c r="AI29" s="320"/>
      <c r="AJ29" s="320"/>
      <c r="AK29" s="320"/>
      <c r="AL29" s="150"/>
      <c r="AM29" s="151"/>
      <c r="AN29" s="151"/>
      <c r="AO29" s="151"/>
      <c r="AP29" s="151"/>
      <c r="AQ29" s="151"/>
      <c r="AR29" s="151"/>
      <c r="AS29" s="151"/>
      <c r="AT29" s="152"/>
    </row>
    <row r="30" spans="1:46" ht="12.75" customHeight="1">
      <c r="A30" s="143"/>
      <c r="B30" s="48"/>
      <c r="C30" s="49"/>
      <c r="D30" s="49"/>
      <c r="E30" s="49"/>
      <c r="F30" s="49"/>
      <c r="G30" s="49"/>
      <c r="H30" s="49"/>
      <c r="I30" s="49"/>
      <c r="J30" s="49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210" t="s">
        <v>31</v>
      </c>
      <c r="Y30" s="211"/>
      <c r="Z30" s="211"/>
      <c r="AA30" s="211"/>
      <c r="AB30" s="211"/>
      <c r="AC30" s="212"/>
      <c r="AD30" s="213" t="s">
        <v>26</v>
      </c>
      <c r="AE30" s="214"/>
      <c r="AF30" s="215"/>
      <c r="AG30" s="213" t="s">
        <v>24</v>
      </c>
      <c r="AH30" s="214"/>
      <c r="AI30" s="214"/>
      <c r="AJ30" s="214"/>
      <c r="AK30" s="214"/>
      <c r="AL30" s="150"/>
      <c r="AM30" s="151"/>
      <c r="AN30" s="151"/>
      <c r="AO30" s="151"/>
      <c r="AP30" s="151"/>
      <c r="AQ30" s="151"/>
      <c r="AR30" s="151"/>
      <c r="AS30" s="151"/>
      <c r="AT30" s="152"/>
    </row>
    <row r="31" spans="1:46" ht="18" customHeight="1">
      <c r="A31" s="175" t="s">
        <v>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  <c r="X31" s="80">
        <v>10</v>
      </c>
      <c r="Y31" s="216" t="s">
        <v>35</v>
      </c>
      <c r="Z31" s="216"/>
      <c r="AA31" s="216"/>
      <c r="AB31" s="216"/>
      <c r="AC31" s="217"/>
      <c r="AD31" s="170">
        <f>SUMIF(AB17:AB29,X31,AD17:AF29)</f>
        <v>0</v>
      </c>
      <c r="AE31" s="171"/>
      <c r="AF31" s="172"/>
      <c r="AG31" s="173">
        <f>SUMIF(AB17:AB29,X31,W17:W29)</f>
        <v>0</v>
      </c>
      <c r="AH31" s="174"/>
      <c r="AI31" s="174"/>
      <c r="AJ31" s="174"/>
      <c r="AK31" s="174"/>
      <c r="AL31" s="150"/>
      <c r="AM31" s="151"/>
      <c r="AN31" s="151"/>
      <c r="AO31" s="151"/>
      <c r="AP31" s="151"/>
      <c r="AQ31" s="151"/>
      <c r="AR31" s="151"/>
      <c r="AS31" s="151"/>
      <c r="AT31" s="152"/>
    </row>
    <row r="32" spans="1:46" ht="18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X32" s="81">
        <v>8</v>
      </c>
      <c r="Y32" s="156" t="s">
        <v>35</v>
      </c>
      <c r="Z32" s="156"/>
      <c r="AA32" s="157"/>
      <c r="AB32" s="157"/>
      <c r="AC32" s="158"/>
      <c r="AD32" s="159">
        <f>SUMIF(AB17:AB29,X32,AD17:AF29)</f>
        <v>0</v>
      </c>
      <c r="AE32" s="160"/>
      <c r="AF32" s="161"/>
      <c r="AG32" s="162">
        <f>SUMIF(AB17:AB29,X32,W17:W29)</f>
        <v>0</v>
      </c>
      <c r="AH32" s="163"/>
      <c r="AI32" s="163"/>
      <c r="AJ32" s="163"/>
      <c r="AK32" s="163"/>
      <c r="AL32" s="150"/>
      <c r="AM32" s="151"/>
      <c r="AN32" s="151"/>
      <c r="AO32" s="151"/>
      <c r="AP32" s="151"/>
      <c r="AQ32" s="151"/>
      <c r="AR32" s="151"/>
      <c r="AS32" s="151"/>
      <c r="AT32" s="152"/>
    </row>
    <row r="33" spans="1:46" ht="16.5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7"/>
      <c r="X33" s="164" t="s">
        <v>33</v>
      </c>
      <c r="Y33" s="165"/>
      <c r="Z33" s="165"/>
      <c r="AA33" s="166"/>
      <c r="AB33" s="167" t="s">
        <v>41</v>
      </c>
      <c r="AC33" s="165"/>
      <c r="AD33" s="165"/>
      <c r="AE33" s="165"/>
      <c r="AF33" s="166"/>
      <c r="AG33" s="165" t="s">
        <v>34</v>
      </c>
      <c r="AH33" s="165"/>
      <c r="AI33" s="165"/>
      <c r="AJ33" s="165"/>
      <c r="AK33" s="165"/>
      <c r="AL33" s="150"/>
      <c r="AM33" s="151"/>
      <c r="AN33" s="151"/>
      <c r="AO33" s="151"/>
      <c r="AP33" s="151"/>
      <c r="AQ33" s="151"/>
      <c r="AR33" s="151"/>
      <c r="AS33" s="151"/>
      <c r="AT33" s="152"/>
    </row>
    <row r="34" spans="1:46" ht="13.5" customHeigh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  <c r="X34" s="178"/>
      <c r="Y34" s="179"/>
      <c r="Z34" s="179"/>
      <c r="AA34" s="180"/>
      <c r="AB34" s="187">
        <f>SUM(W17:AA21,AD17:AF21,W24:AA29,AD24:AF29)</f>
        <v>0</v>
      </c>
      <c r="AC34" s="187"/>
      <c r="AD34" s="187"/>
      <c r="AE34" s="187"/>
      <c r="AF34" s="188"/>
      <c r="AG34" s="193">
        <f>SUM(W17:AA21,W24:AA29)</f>
        <v>0</v>
      </c>
      <c r="AH34" s="193"/>
      <c r="AI34" s="193"/>
      <c r="AJ34" s="193"/>
      <c r="AK34" s="193"/>
      <c r="AL34" s="150"/>
      <c r="AM34" s="151"/>
      <c r="AN34" s="151"/>
      <c r="AO34" s="151"/>
      <c r="AP34" s="151"/>
      <c r="AQ34" s="151"/>
      <c r="AR34" s="151"/>
      <c r="AS34" s="151"/>
      <c r="AT34" s="152"/>
    </row>
    <row r="35" spans="1:46" ht="13.5" customHeight="1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7"/>
      <c r="X35" s="181"/>
      <c r="Y35" s="182"/>
      <c r="Z35" s="182"/>
      <c r="AA35" s="183"/>
      <c r="AB35" s="189"/>
      <c r="AC35" s="189"/>
      <c r="AD35" s="189"/>
      <c r="AE35" s="189"/>
      <c r="AF35" s="190"/>
      <c r="AG35" s="194"/>
      <c r="AH35" s="194"/>
      <c r="AI35" s="194"/>
      <c r="AJ35" s="194"/>
      <c r="AK35" s="194"/>
      <c r="AL35" s="150"/>
      <c r="AM35" s="151"/>
      <c r="AN35" s="151"/>
      <c r="AO35" s="151"/>
      <c r="AP35" s="151"/>
      <c r="AQ35" s="151"/>
      <c r="AR35" s="151"/>
      <c r="AS35" s="151"/>
      <c r="AT35" s="152"/>
    </row>
    <row r="36" spans="1:46" ht="13.5" customHeight="1" thickBot="1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  <c r="X36" s="184"/>
      <c r="Y36" s="185"/>
      <c r="Z36" s="185"/>
      <c r="AA36" s="186"/>
      <c r="AB36" s="191"/>
      <c r="AC36" s="191"/>
      <c r="AD36" s="191"/>
      <c r="AE36" s="191"/>
      <c r="AF36" s="192"/>
      <c r="AG36" s="195"/>
      <c r="AH36" s="195"/>
      <c r="AI36" s="195"/>
      <c r="AJ36" s="195"/>
      <c r="AK36" s="195"/>
      <c r="AL36" s="150"/>
      <c r="AM36" s="151"/>
      <c r="AN36" s="151"/>
      <c r="AO36" s="151"/>
      <c r="AP36" s="151"/>
      <c r="AQ36" s="151"/>
      <c r="AR36" s="151"/>
      <c r="AS36" s="151"/>
      <c r="AT36" s="152"/>
    </row>
    <row r="37" spans="1:46" ht="12.75">
      <c r="A37" s="321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150"/>
      <c r="AM37" s="151"/>
      <c r="AN37" s="151"/>
      <c r="AO37" s="151"/>
      <c r="AP37" s="151"/>
      <c r="AQ37" s="151"/>
      <c r="AR37" s="151"/>
      <c r="AS37" s="151"/>
      <c r="AT37" s="152"/>
    </row>
    <row r="38" spans="1:46" ht="6.75" customHeight="1" thickBot="1">
      <c r="A38" s="323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153"/>
      <c r="AM38" s="154"/>
      <c r="AN38" s="154"/>
      <c r="AO38" s="154"/>
      <c r="AP38" s="154"/>
      <c r="AQ38" s="154"/>
      <c r="AR38" s="154"/>
      <c r="AS38" s="154"/>
      <c r="AT38" s="155"/>
    </row>
    <row r="39" ht="13.5" thickTop="1">
      <c r="A39" s="1"/>
    </row>
    <row r="40" ht="12.75">
      <c r="A40" s="1"/>
    </row>
    <row r="41" ht="12.75">
      <c r="A41" s="1"/>
    </row>
  </sheetData>
  <sheetProtection sheet="1"/>
  <mergeCells count="124">
    <mergeCell ref="F13:P13"/>
    <mergeCell ref="U12:V14"/>
    <mergeCell ref="X13:AD13"/>
    <mergeCell ref="AG16:AK29"/>
    <mergeCell ref="A37:AK38"/>
    <mergeCell ref="P2:S4"/>
    <mergeCell ref="Y2:AA2"/>
    <mergeCell ref="AB2:AD2"/>
    <mergeCell ref="AE2:AF2"/>
    <mergeCell ref="U4:V4"/>
    <mergeCell ref="F10:K10"/>
    <mergeCell ref="W4:AK4"/>
    <mergeCell ref="W6:AK8"/>
    <mergeCell ref="A10:D10"/>
    <mergeCell ref="R10:S10"/>
    <mergeCell ref="U10:V11"/>
    <mergeCell ref="R7:S8"/>
    <mergeCell ref="R12:S13"/>
    <mergeCell ref="A16:B21"/>
    <mergeCell ref="C16:E16"/>
    <mergeCell ref="G16:I16"/>
    <mergeCell ref="J16:O16"/>
    <mergeCell ref="P16:Q16"/>
    <mergeCell ref="R16:T16"/>
    <mergeCell ref="C19:E19"/>
    <mergeCell ref="G19:I19"/>
    <mergeCell ref="J19:O19"/>
    <mergeCell ref="P19:Q19"/>
    <mergeCell ref="U16:V16"/>
    <mergeCell ref="W16:AA16"/>
    <mergeCell ref="AB16:AC16"/>
    <mergeCell ref="AD16:AF16"/>
    <mergeCell ref="W17:AA17"/>
    <mergeCell ref="AD17:AF17"/>
    <mergeCell ref="W18:AA18"/>
    <mergeCell ref="AD18:AF18"/>
    <mergeCell ref="R19:T19"/>
    <mergeCell ref="C17:E17"/>
    <mergeCell ref="G17:I17"/>
    <mergeCell ref="J17:O17"/>
    <mergeCell ref="P17:Q17"/>
    <mergeCell ref="R17:T17"/>
    <mergeCell ref="U17:V17"/>
    <mergeCell ref="C18:E18"/>
    <mergeCell ref="G18:I18"/>
    <mergeCell ref="J18:O18"/>
    <mergeCell ref="P18:Q18"/>
    <mergeCell ref="R18:T18"/>
    <mergeCell ref="U18:V18"/>
    <mergeCell ref="U19:V19"/>
    <mergeCell ref="W19:AA19"/>
    <mergeCell ref="AD19:AF19"/>
    <mergeCell ref="C20:E20"/>
    <mergeCell ref="G20:I20"/>
    <mergeCell ref="J20:O20"/>
    <mergeCell ref="P20:Q20"/>
    <mergeCell ref="R20:T20"/>
    <mergeCell ref="U20:V20"/>
    <mergeCell ref="W20:AA20"/>
    <mergeCell ref="AD20:AF20"/>
    <mergeCell ref="C21:E21"/>
    <mergeCell ref="G21:I21"/>
    <mergeCell ref="J21:O21"/>
    <mergeCell ref="P21:Q21"/>
    <mergeCell ref="R21:T21"/>
    <mergeCell ref="U21:V21"/>
    <mergeCell ref="W21:AA21"/>
    <mergeCell ref="AD21:AF21"/>
    <mergeCell ref="A23:B29"/>
    <mergeCell ref="D23:F23"/>
    <mergeCell ref="G23:Q23"/>
    <mergeCell ref="T23:V23"/>
    <mergeCell ref="W23:AA23"/>
    <mergeCell ref="AB23:AC23"/>
    <mergeCell ref="D25:F25"/>
    <mergeCell ref="G25:Q25"/>
    <mergeCell ref="T25:V25"/>
    <mergeCell ref="W25:AA25"/>
    <mergeCell ref="AD23:AF23"/>
    <mergeCell ref="D24:F24"/>
    <mergeCell ref="G24:Q24"/>
    <mergeCell ref="T24:V24"/>
    <mergeCell ref="W24:AA24"/>
    <mergeCell ref="AD24:AF24"/>
    <mergeCell ref="G28:Q28"/>
    <mergeCell ref="T28:V28"/>
    <mergeCell ref="W28:AA28"/>
    <mergeCell ref="AD28:AF28"/>
    <mergeCell ref="AD25:AF25"/>
    <mergeCell ref="D26:F26"/>
    <mergeCell ref="G26:Q26"/>
    <mergeCell ref="T26:V26"/>
    <mergeCell ref="W26:AA26"/>
    <mergeCell ref="AD26:AF26"/>
    <mergeCell ref="X30:AC30"/>
    <mergeCell ref="AD30:AF30"/>
    <mergeCell ref="AG30:AK30"/>
    <mergeCell ref="Y31:AC31"/>
    <mergeCell ref="D27:F27"/>
    <mergeCell ref="G27:Q27"/>
    <mergeCell ref="T27:V27"/>
    <mergeCell ref="W27:AA27"/>
    <mergeCell ref="AD27:AF27"/>
    <mergeCell ref="D28:F28"/>
    <mergeCell ref="A31:W36"/>
    <mergeCell ref="X34:AA36"/>
    <mergeCell ref="AB34:AF36"/>
    <mergeCell ref="AG34:AK36"/>
    <mergeCell ref="D29:F29"/>
    <mergeCell ref="G29:Q29"/>
    <mergeCell ref="T29:V29"/>
    <mergeCell ref="W29:AA29"/>
    <mergeCell ref="AD29:AF29"/>
    <mergeCell ref="AG33:AK33"/>
    <mergeCell ref="AL1:AT38"/>
    <mergeCell ref="Y32:AC32"/>
    <mergeCell ref="AD32:AF32"/>
    <mergeCell ref="AG32:AK32"/>
    <mergeCell ref="X33:AA33"/>
    <mergeCell ref="AB33:AF33"/>
    <mergeCell ref="W10:AF11"/>
    <mergeCell ref="AG10:AK13"/>
    <mergeCell ref="AD31:AF31"/>
    <mergeCell ref="AG31:AK31"/>
  </mergeCells>
  <dataValidations count="1">
    <dataValidation type="list" allowBlank="1" showInputMessage="1" showErrorMessage="1" sqref="AB17:AB21 AB24:AB29 X31:X32">
      <formula1>"10,8,0"</formula1>
    </dataValidation>
  </dataValidations>
  <printOptions horizontalCentered="1" verticalCentered="1"/>
  <pageMargins left="0" right="0" top="0" bottom="0.7480314960629921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0"/>
  <sheetViews>
    <sheetView showGridLines="0" view="pageBreakPreview" zoomScaleSheetLayoutView="100" zoomScalePageLayoutView="0" workbookViewId="0" topLeftCell="A1">
      <selection activeCell="J19" sqref="J19:O19"/>
    </sheetView>
  </sheetViews>
  <sheetFormatPr defaultColWidth="9.00390625" defaultRowHeight="15"/>
  <cols>
    <col min="1" max="2" width="1.8515625" style="3" customWidth="1"/>
    <col min="3" max="13" width="2.7109375" style="3" customWidth="1"/>
    <col min="14" max="14" width="5.421875" style="3" customWidth="1"/>
    <col min="15" max="15" width="10.7109375" style="3" customWidth="1"/>
    <col min="16" max="16" width="14.28125" style="3" customWidth="1"/>
    <col min="17" max="17" width="2.7109375" style="3" customWidth="1"/>
    <col min="18" max="18" width="9.7109375" style="3" customWidth="1"/>
    <col min="19" max="20" width="4.00390625" style="3" customWidth="1"/>
    <col min="21" max="21" width="3.28125" style="3" customWidth="1"/>
    <col min="22" max="22" width="5.8515625" style="3" customWidth="1"/>
    <col min="23" max="37" width="3.421875" style="3" customWidth="1"/>
    <col min="38" max="16384" width="9.00390625" style="3" customWidth="1"/>
  </cols>
  <sheetData>
    <row r="1" spans="1:37" ht="23.25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39" t="s">
        <v>39</v>
      </c>
      <c r="Q1" s="439"/>
      <c r="R1" s="439"/>
      <c r="S1" s="439"/>
      <c r="T1" s="439"/>
      <c r="U1" s="505"/>
      <c r="V1" s="505"/>
      <c r="W1" s="505"/>
      <c r="X1" s="505"/>
      <c r="Y1" s="505"/>
      <c r="Z1" s="505"/>
      <c r="AA1" s="505"/>
      <c r="AB1" s="433" t="s">
        <v>30</v>
      </c>
      <c r="AC1" s="433"/>
      <c r="AD1" s="433"/>
      <c r="AE1" s="434"/>
      <c r="AF1" s="434"/>
      <c r="AG1" s="9" t="s">
        <v>29</v>
      </c>
      <c r="AH1" s="19"/>
      <c r="AI1" s="9" t="s">
        <v>28</v>
      </c>
      <c r="AJ1" s="57">
        <v>20</v>
      </c>
      <c r="AK1" s="12" t="s">
        <v>22</v>
      </c>
    </row>
    <row r="2" spans="1:37" s="5" customFormat="1" ht="4.5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39"/>
      <c r="Q2" s="439"/>
      <c r="R2" s="439"/>
      <c r="S2" s="439"/>
      <c r="T2" s="439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9"/>
    </row>
    <row r="3" spans="1:37" ht="20.25" customHeight="1">
      <c r="A3" s="507" t="s">
        <v>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439"/>
      <c r="Q3" s="439"/>
      <c r="R3" s="439"/>
      <c r="S3" s="439"/>
      <c r="T3" s="439"/>
      <c r="U3" s="420" t="s">
        <v>11</v>
      </c>
      <c r="V3" s="420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2"/>
    </row>
    <row r="4" spans="1:37" s="5" customFormat="1" ht="4.5" customHeight="1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439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9"/>
    </row>
    <row r="5" spans="1:37" ht="13.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439"/>
      <c r="U5" s="420" t="s">
        <v>12</v>
      </c>
      <c r="V5" s="420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8"/>
    </row>
    <row r="6" spans="1:37" ht="14.25" customHeight="1">
      <c r="A6" s="508" t="s">
        <v>1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9"/>
      <c r="S6" s="509"/>
      <c r="T6" s="439"/>
      <c r="U6" s="420"/>
      <c r="V6" s="420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8"/>
    </row>
    <row r="7" spans="1:37" ht="8.25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509"/>
      <c r="S7" s="509"/>
      <c r="T7" s="439"/>
      <c r="U7" s="420"/>
      <c r="V7" s="420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8"/>
    </row>
    <row r="8" spans="1:37" s="5" customFormat="1" ht="4.5" customHeight="1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509"/>
      <c r="S8" s="509"/>
      <c r="T8" s="439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9"/>
    </row>
    <row r="9" spans="1:37" ht="12.75">
      <c r="A9" s="471" t="s">
        <v>15</v>
      </c>
      <c r="B9" s="471"/>
      <c r="C9" s="471"/>
      <c r="D9" s="472"/>
      <c r="E9" s="54"/>
      <c r="F9" s="421"/>
      <c r="G9" s="421"/>
      <c r="H9" s="421"/>
      <c r="I9" s="421"/>
      <c r="J9" s="421"/>
      <c r="K9" s="441"/>
      <c r="L9" s="441"/>
      <c r="M9" s="441"/>
      <c r="N9" s="441"/>
      <c r="O9" s="441"/>
      <c r="P9" s="441"/>
      <c r="Q9" s="441"/>
      <c r="R9" s="331" t="s">
        <v>36</v>
      </c>
      <c r="S9" s="436"/>
      <c r="T9" s="439"/>
      <c r="U9" s="504" t="s">
        <v>13</v>
      </c>
      <c r="V9" s="504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9" t="s">
        <v>46</v>
      </c>
      <c r="AH9" s="329"/>
      <c r="AI9" s="329"/>
      <c r="AJ9" s="329"/>
      <c r="AK9" s="330"/>
    </row>
    <row r="10" spans="1:37" ht="6.75" customHeight="1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40"/>
      <c r="T10" s="439"/>
      <c r="U10" s="504"/>
      <c r="V10" s="504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9"/>
      <c r="AH10" s="329"/>
      <c r="AI10" s="329"/>
      <c r="AJ10" s="329"/>
      <c r="AK10" s="330"/>
    </row>
    <row r="11" spans="1:37" s="5" customFormat="1" ht="6.75" customHeight="1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34"/>
      <c r="S11" s="435"/>
      <c r="T11" s="439"/>
      <c r="U11" s="464" t="s">
        <v>44</v>
      </c>
      <c r="V11" s="464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29"/>
      <c r="AH11" s="329"/>
      <c r="AI11" s="329"/>
      <c r="AJ11" s="329"/>
      <c r="AK11" s="330"/>
    </row>
    <row r="12" spans="1:37" ht="14.25" customHeight="1">
      <c r="A12" s="424" t="s">
        <v>50</v>
      </c>
      <c r="B12" s="424"/>
      <c r="C12" s="424"/>
      <c r="D12" s="424"/>
      <c r="E12" s="53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17"/>
      <c r="R12" s="434"/>
      <c r="S12" s="435"/>
      <c r="T12" s="439"/>
      <c r="U12" s="464"/>
      <c r="V12" s="464"/>
      <c r="W12" s="58" t="s">
        <v>37</v>
      </c>
      <c r="X12" s="328"/>
      <c r="Y12" s="328"/>
      <c r="Z12" s="328"/>
      <c r="AA12" s="328"/>
      <c r="AB12" s="311"/>
      <c r="AC12" s="311"/>
      <c r="AD12" s="311"/>
      <c r="AE12" s="311"/>
      <c r="AF12" s="311"/>
      <c r="AG12" s="329"/>
      <c r="AH12" s="329"/>
      <c r="AI12" s="329"/>
      <c r="AJ12" s="329"/>
      <c r="AK12" s="330"/>
    </row>
    <row r="13" spans="1:37" ht="3" customHeight="1" thickBot="1">
      <c r="A13" s="4"/>
      <c r="B13" s="4"/>
      <c r="C13" s="4"/>
      <c r="D13" s="4"/>
      <c r="E13" s="14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2"/>
      <c r="T13" s="439"/>
      <c r="U13" s="465"/>
      <c r="V13" s="465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8"/>
    </row>
    <row r="14" spans="1:37" ht="9.75" customHeight="1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</row>
    <row r="15" spans="1:37" ht="25.5" customHeight="1">
      <c r="A15" s="407" t="s">
        <v>4</v>
      </c>
      <c r="B15" s="408"/>
      <c r="C15" s="415" t="s">
        <v>2</v>
      </c>
      <c r="D15" s="416"/>
      <c r="E15" s="416"/>
      <c r="F15" s="83" t="s">
        <v>3</v>
      </c>
      <c r="G15" s="337" t="s">
        <v>49</v>
      </c>
      <c r="H15" s="335"/>
      <c r="I15" s="355"/>
      <c r="J15" s="337" t="s">
        <v>16</v>
      </c>
      <c r="K15" s="335"/>
      <c r="L15" s="335"/>
      <c r="M15" s="335"/>
      <c r="N15" s="335"/>
      <c r="O15" s="355"/>
      <c r="P15" s="337" t="s">
        <v>5</v>
      </c>
      <c r="Q15" s="355"/>
      <c r="R15" s="381" t="s">
        <v>47</v>
      </c>
      <c r="S15" s="382"/>
      <c r="T15" s="383"/>
      <c r="U15" s="337" t="s">
        <v>6</v>
      </c>
      <c r="V15" s="355"/>
      <c r="W15" s="337" t="s">
        <v>17</v>
      </c>
      <c r="X15" s="335"/>
      <c r="Y15" s="335"/>
      <c r="Z15" s="335"/>
      <c r="AA15" s="355"/>
      <c r="AB15" s="337" t="s">
        <v>25</v>
      </c>
      <c r="AC15" s="335"/>
      <c r="AD15" s="335" t="s">
        <v>26</v>
      </c>
      <c r="AE15" s="335"/>
      <c r="AF15" s="336"/>
      <c r="AG15" s="425"/>
      <c r="AH15" s="425"/>
      <c r="AI15" s="425"/>
      <c r="AJ15" s="425"/>
      <c r="AK15" s="425"/>
    </row>
    <row r="16" spans="1:37" ht="21.75" customHeight="1">
      <c r="A16" s="409"/>
      <c r="B16" s="410"/>
      <c r="C16" s="469"/>
      <c r="D16" s="470"/>
      <c r="E16" s="470"/>
      <c r="F16" s="84"/>
      <c r="G16" s="427"/>
      <c r="H16" s="428"/>
      <c r="I16" s="429"/>
      <c r="J16" s="417"/>
      <c r="K16" s="418"/>
      <c r="L16" s="418"/>
      <c r="M16" s="418"/>
      <c r="N16" s="418"/>
      <c r="O16" s="419"/>
      <c r="P16" s="379"/>
      <c r="Q16" s="384"/>
      <c r="R16" s="379"/>
      <c r="S16" s="380"/>
      <c r="T16" s="380"/>
      <c r="U16" s="377">
        <f>IF(ISNUMBER(R16)*1,R16/P16,"")</f>
      </c>
      <c r="V16" s="378"/>
      <c r="W16" s="379"/>
      <c r="X16" s="380"/>
      <c r="Y16" s="380"/>
      <c r="Z16" s="380"/>
      <c r="AA16" s="384"/>
      <c r="AB16" s="85"/>
      <c r="AC16" s="86">
        <f>IF(W16="","","%")</f>
      </c>
      <c r="AD16" s="338">
        <f>IF(ISNUMBER(AB16)*1,PRODUCT(W16,AB16*0.01),"")</f>
      </c>
      <c r="AE16" s="339"/>
      <c r="AF16" s="340"/>
      <c r="AG16" s="425"/>
      <c r="AH16" s="425"/>
      <c r="AI16" s="425"/>
      <c r="AJ16" s="425"/>
      <c r="AK16" s="425"/>
    </row>
    <row r="17" spans="1:37" ht="21.75" customHeight="1">
      <c r="A17" s="409"/>
      <c r="B17" s="410"/>
      <c r="C17" s="385"/>
      <c r="D17" s="386"/>
      <c r="E17" s="386"/>
      <c r="F17" s="87"/>
      <c r="G17" s="387"/>
      <c r="H17" s="388"/>
      <c r="I17" s="389"/>
      <c r="J17" s="390"/>
      <c r="K17" s="391"/>
      <c r="L17" s="391"/>
      <c r="M17" s="391"/>
      <c r="N17" s="391"/>
      <c r="O17" s="392"/>
      <c r="P17" s="332"/>
      <c r="Q17" s="334"/>
      <c r="R17" s="332"/>
      <c r="S17" s="333"/>
      <c r="T17" s="333"/>
      <c r="U17" s="377">
        <f>IF(ISNUMBER(R17)*1,R17/P17,"")</f>
      </c>
      <c r="V17" s="378"/>
      <c r="W17" s="332"/>
      <c r="X17" s="333"/>
      <c r="Y17" s="333"/>
      <c r="Z17" s="333"/>
      <c r="AA17" s="334"/>
      <c r="AB17" s="88"/>
      <c r="AC17" s="86">
        <f>IF(W17="","","%")</f>
      </c>
      <c r="AD17" s="341">
        <f>IF(ISNUMBER(AB17)*1,PRODUCT(W17,AB17*0.01),"")</f>
      </c>
      <c r="AE17" s="342"/>
      <c r="AF17" s="343"/>
      <c r="AG17" s="425"/>
      <c r="AH17" s="425"/>
      <c r="AI17" s="425"/>
      <c r="AJ17" s="425"/>
      <c r="AK17" s="425"/>
    </row>
    <row r="18" spans="1:37" ht="21.75" customHeight="1">
      <c r="A18" s="409"/>
      <c r="B18" s="410"/>
      <c r="C18" s="385"/>
      <c r="D18" s="386"/>
      <c r="E18" s="386"/>
      <c r="F18" s="87"/>
      <c r="G18" s="387"/>
      <c r="H18" s="388"/>
      <c r="I18" s="389"/>
      <c r="J18" s="390"/>
      <c r="K18" s="391"/>
      <c r="L18" s="391"/>
      <c r="M18" s="391"/>
      <c r="N18" s="391"/>
      <c r="O18" s="392"/>
      <c r="P18" s="332"/>
      <c r="Q18" s="334"/>
      <c r="R18" s="332"/>
      <c r="S18" s="333"/>
      <c r="T18" s="333"/>
      <c r="U18" s="377">
        <f>IF(ISNUMBER(R18)*1,R18/P18,"")</f>
      </c>
      <c r="V18" s="378"/>
      <c r="W18" s="332"/>
      <c r="X18" s="333"/>
      <c r="Y18" s="333"/>
      <c r="Z18" s="333"/>
      <c r="AA18" s="334"/>
      <c r="AB18" s="88"/>
      <c r="AC18" s="86">
        <f>IF(W18="","","%")</f>
      </c>
      <c r="AD18" s="364">
        <f>IF(ISNUMBER(AB18)*1,PRODUCT(W18,AB18*0.01),"")</f>
      </c>
      <c r="AE18" s="365"/>
      <c r="AF18" s="366"/>
      <c r="AG18" s="425"/>
      <c r="AH18" s="425"/>
      <c r="AI18" s="425"/>
      <c r="AJ18" s="425"/>
      <c r="AK18" s="425"/>
    </row>
    <row r="19" spans="1:37" ht="21.75" customHeight="1">
      <c r="A19" s="411"/>
      <c r="B19" s="412"/>
      <c r="C19" s="385"/>
      <c r="D19" s="386"/>
      <c r="E19" s="386"/>
      <c r="F19" s="87"/>
      <c r="G19" s="387"/>
      <c r="H19" s="388"/>
      <c r="I19" s="389"/>
      <c r="J19" s="390"/>
      <c r="K19" s="391"/>
      <c r="L19" s="391"/>
      <c r="M19" s="391"/>
      <c r="N19" s="391"/>
      <c r="O19" s="392"/>
      <c r="P19" s="332"/>
      <c r="Q19" s="334"/>
      <c r="R19" s="332"/>
      <c r="S19" s="333"/>
      <c r="T19" s="333"/>
      <c r="U19" s="377">
        <f>IF(ISNUMBER(R19)*1,R19/P19,"")</f>
      </c>
      <c r="V19" s="378"/>
      <c r="W19" s="332"/>
      <c r="X19" s="333"/>
      <c r="Y19" s="333"/>
      <c r="Z19" s="333"/>
      <c r="AA19" s="334"/>
      <c r="AB19" s="88"/>
      <c r="AC19" s="86">
        <f>IF(W19="","","%")</f>
      </c>
      <c r="AD19" s="341">
        <f>IF(ISNUMBER(AB19)*1,PRODUCT(W19,AB19*0.01),"")</f>
      </c>
      <c r="AE19" s="342"/>
      <c r="AF19" s="343"/>
      <c r="AG19" s="425"/>
      <c r="AH19" s="425"/>
      <c r="AI19" s="425"/>
      <c r="AJ19" s="425"/>
      <c r="AK19" s="425"/>
    </row>
    <row r="20" spans="1:37" ht="21.75" customHeight="1" thickBot="1">
      <c r="A20" s="413"/>
      <c r="B20" s="414"/>
      <c r="C20" s="393"/>
      <c r="D20" s="394"/>
      <c r="E20" s="394"/>
      <c r="F20" s="89"/>
      <c r="G20" s="395"/>
      <c r="H20" s="396"/>
      <c r="I20" s="397"/>
      <c r="J20" s="356"/>
      <c r="K20" s="357"/>
      <c r="L20" s="357"/>
      <c r="M20" s="357"/>
      <c r="N20" s="357"/>
      <c r="O20" s="358"/>
      <c r="P20" s="362"/>
      <c r="Q20" s="367"/>
      <c r="R20" s="362"/>
      <c r="S20" s="363"/>
      <c r="T20" s="363"/>
      <c r="U20" s="473">
        <f>IF(ISNUMBER(R20)*1,R20/P20,"")</f>
      </c>
      <c r="V20" s="474"/>
      <c r="W20" s="362"/>
      <c r="X20" s="363"/>
      <c r="Y20" s="363"/>
      <c r="Z20" s="363"/>
      <c r="AA20" s="367"/>
      <c r="AB20" s="90"/>
      <c r="AC20" s="91">
        <f>IF(W20="","","%")</f>
      </c>
      <c r="AD20" s="374">
        <f>IF(ISNUMBER(AB20)*1,PRODUCT(W20,AB20*0.01),"")</f>
      </c>
      <c r="AE20" s="375"/>
      <c r="AF20" s="376"/>
      <c r="AG20" s="425"/>
      <c r="AH20" s="425"/>
      <c r="AI20" s="425"/>
      <c r="AJ20" s="425"/>
      <c r="AK20" s="425"/>
    </row>
    <row r="21" spans="30:37" ht="9.75" customHeight="1">
      <c r="AD21" s="6"/>
      <c r="AE21" s="6"/>
      <c r="AF21" s="44"/>
      <c r="AG21" s="425"/>
      <c r="AH21" s="425"/>
      <c r="AI21" s="425"/>
      <c r="AJ21" s="425"/>
      <c r="AK21" s="425"/>
    </row>
    <row r="22" spans="1:37" ht="25.5" customHeight="1">
      <c r="A22" s="398" t="s">
        <v>7</v>
      </c>
      <c r="B22" s="399"/>
      <c r="C22" s="82" t="s">
        <v>3</v>
      </c>
      <c r="D22" s="337" t="s">
        <v>48</v>
      </c>
      <c r="E22" s="335"/>
      <c r="F22" s="355"/>
      <c r="G22" s="337" t="s">
        <v>16</v>
      </c>
      <c r="H22" s="335"/>
      <c r="I22" s="335"/>
      <c r="J22" s="335"/>
      <c r="K22" s="335"/>
      <c r="L22" s="335"/>
      <c r="M22" s="335"/>
      <c r="N22" s="335"/>
      <c r="O22" s="335"/>
      <c r="P22" s="335"/>
      <c r="Q22" s="355"/>
      <c r="R22" s="83" t="s">
        <v>8</v>
      </c>
      <c r="S22" s="83" t="s">
        <v>9</v>
      </c>
      <c r="T22" s="337" t="s">
        <v>10</v>
      </c>
      <c r="U22" s="335"/>
      <c r="V22" s="355"/>
      <c r="W22" s="337" t="s">
        <v>23</v>
      </c>
      <c r="X22" s="335"/>
      <c r="Y22" s="335"/>
      <c r="Z22" s="335"/>
      <c r="AA22" s="355"/>
      <c r="AB22" s="335" t="s">
        <v>27</v>
      </c>
      <c r="AC22" s="335"/>
      <c r="AD22" s="337" t="s">
        <v>26</v>
      </c>
      <c r="AE22" s="335"/>
      <c r="AF22" s="336"/>
      <c r="AG22" s="425"/>
      <c r="AH22" s="425"/>
      <c r="AI22" s="425"/>
      <c r="AJ22" s="425"/>
      <c r="AK22" s="425"/>
    </row>
    <row r="23" spans="1:37" ht="21.75" customHeight="1">
      <c r="A23" s="400"/>
      <c r="B23" s="401"/>
      <c r="C23" s="92"/>
      <c r="D23" s="427"/>
      <c r="E23" s="428"/>
      <c r="F23" s="429"/>
      <c r="G23" s="430"/>
      <c r="H23" s="431"/>
      <c r="I23" s="431"/>
      <c r="J23" s="431"/>
      <c r="K23" s="431"/>
      <c r="L23" s="431"/>
      <c r="M23" s="431"/>
      <c r="N23" s="431"/>
      <c r="O23" s="431"/>
      <c r="P23" s="431"/>
      <c r="Q23" s="432"/>
      <c r="R23" s="93"/>
      <c r="S23" s="94"/>
      <c r="T23" s="379"/>
      <c r="U23" s="380"/>
      <c r="V23" s="380"/>
      <c r="W23" s="371"/>
      <c r="X23" s="372"/>
      <c r="Y23" s="372"/>
      <c r="Z23" s="372"/>
      <c r="AA23" s="373"/>
      <c r="AB23" s="85"/>
      <c r="AC23" s="95">
        <f aca="true" t="shared" si="0" ref="AC23:AC28">IF(W23="","","%")</f>
      </c>
      <c r="AD23" s="368">
        <f aca="true" t="shared" si="1" ref="AD23:AD28">IF(ISNUMBER(AB23)*1,PRODUCT(W23,AB23*0.01),"")</f>
      </c>
      <c r="AE23" s="369"/>
      <c r="AF23" s="370"/>
      <c r="AG23" s="425"/>
      <c r="AH23" s="425"/>
      <c r="AI23" s="425"/>
      <c r="AJ23" s="425"/>
      <c r="AK23" s="425"/>
    </row>
    <row r="24" spans="1:37" ht="21.75" customHeight="1">
      <c r="A24" s="400"/>
      <c r="B24" s="401"/>
      <c r="C24" s="96"/>
      <c r="D24" s="387"/>
      <c r="E24" s="388"/>
      <c r="F24" s="389"/>
      <c r="G24" s="404"/>
      <c r="H24" s="405"/>
      <c r="I24" s="405"/>
      <c r="J24" s="405"/>
      <c r="K24" s="405"/>
      <c r="L24" s="405"/>
      <c r="M24" s="405"/>
      <c r="N24" s="405"/>
      <c r="O24" s="405"/>
      <c r="P24" s="405"/>
      <c r="Q24" s="406"/>
      <c r="R24" s="97"/>
      <c r="S24" s="98"/>
      <c r="T24" s="332"/>
      <c r="U24" s="333"/>
      <c r="V24" s="333"/>
      <c r="W24" s="352"/>
      <c r="X24" s="353"/>
      <c r="Y24" s="353"/>
      <c r="Z24" s="353"/>
      <c r="AA24" s="354"/>
      <c r="AB24" s="88"/>
      <c r="AC24" s="95">
        <f t="shared" si="0"/>
      </c>
      <c r="AD24" s="344">
        <f>IF(ISNUMBER(AB24)*1,PRODUCT(W24,AB24*0.01),"")</f>
      </c>
      <c r="AE24" s="345"/>
      <c r="AF24" s="346"/>
      <c r="AG24" s="425"/>
      <c r="AH24" s="425"/>
      <c r="AI24" s="425"/>
      <c r="AJ24" s="425"/>
      <c r="AK24" s="425"/>
    </row>
    <row r="25" spans="1:37" ht="21.75" customHeight="1">
      <c r="A25" s="400"/>
      <c r="B25" s="401"/>
      <c r="C25" s="96"/>
      <c r="D25" s="387"/>
      <c r="E25" s="388"/>
      <c r="F25" s="389"/>
      <c r="G25" s="404"/>
      <c r="H25" s="405"/>
      <c r="I25" s="405"/>
      <c r="J25" s="405"/>
      <c r="K25" s="405"/>
      <c r="L25" s="405"/>
      <c r="M25" s="405"/>
      <c r="N25" s="405"/>
      <c r="O25" s="405"/>
      <c r="P25" s="405"/>
      <c r="Q25" s="406"/>
      <c r="R25" s="97"/>
      <c r="S25" s="98"/>
      <c r="T25" s="332"/>
      <c r="U25" s="333"/>
      <c r="V25" s="333"/>
      <c r="W25" s="352"/>
      <c r="X25" s="353"/>
      <c r="Y25" s="353"/>
      <c r="Z25" s="353"/>
      <c r="AA25" s="354"/>
      <c r="AB25" s="88"/>
      <c r="AC25" s="95">
        <f t="shared" si="0"/>
      </c>
      <c r="AD25" s="344">
        <f t="shared" si="1"/>
      </c>
      <c r="AE25" s="345"/>
      <c r="AF25" s="346"/>
      <c r="AG25" s="425"/>
      <c r="AH25" s="425"/>
      <c r="AI25" s="425"/>
      <c r="AJ25" s="425"/>
      <c r="AK25" s="425"/>
    </row>
    <row r="26" spans="1:37" ht="21.75" customHeight="1">
      <c r="A26" s="400"/>
      <c r="B26" s="401"/>
      <c r="C26" s="96"/>
      <c r="D26" s="387"/>
      <c r="E26" s="388"/>
      <c r="F26" s="389"/>
      <c r="G26" s="404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97"/>
      <c r="S26" s="98"/>
      <c r="T26" s="332"/>
      <c r="U26" s="333"/>
      <c r="V26" s="333"/>
      <c r="W26" s="352"/>
      <c r="X26" s="353"/>
      <c r="Y26" s="353"/>
      <c r="Z26" s="353"/>
      <c r="AA26" s="354"/>
      <c r="AB26" s="88"/>
      <c r="AC26" s="95">
        <f t="shared" si="0"/>
      </c>
      <c r="AD26" s="344">
        <f t="shared" si="1"/>
      </c>
      <c r="AE26" s="345"/>
      <c r="AF26" s="346"/>
      <c r="AG26" s="425"/>
      <c r="AH26" s="425"/>
      <c r="AI26" s="425"/>
      <c r="AJ26" s="425"/>
      <c r="AK26" s="425"/>
    </row>
    <row r="27" spans="1:37" ht="21.75" customHeight="1">
      <c r="A27" s="400"/>
      <c r="B27" s="401"/>
      <c r="C27" s="96"/>
      <c r="D27" s="387"/>
      <c r="E27" s="388"/>
      <c r="F27" s="389"/>
      <c r="G27" s="404"/>
      <c r="H27" s="405"/>
      <c r="I27" s="405"/>
      <c r="J27" s="405"/>
      <c r="K27" s="405"/>
      <c r="L27" s="405"/>
      <c r="M27" s="405"/>
      <c r="N27" s="405"/>
      <c r="O27" s="405"/>
      <c r="P27" s="405"/>
      <c r="Q27" s="406"/>
      <c r="R27" s="97"/>
      <c r="S27" s="98"/>
      <c r="T27" s="332"/>
      <c r="U27" s="333"/>
      <c r="V27" s="333"/>
      <c r="W27" s="352"/>
      <c r="X27" s="353"/>
      <c r="Y27" s="353"/>
      <c r="Z27" s="353"/>
      <c r="AA27" s="354"/>
      <c r="AB27" s="88"/>
      <c r="AC27" s="95">
        <f t="shared" si="0"/>
      </c>
      <c r="AD27" s="344">
        <f t="shared" si="1"/>
      </c>
      <c r="AE27" s="345"/>
      <c r="AF27" s="346"/>
      <c r="AG27" s="425"/>
      <c r="AH27" s="425"/>
      <c r="AI27" s="425"/>
      <c r="AJ27" s="425"/>
      <c r="AK27" s="425"/>
    </row>
    <row r="28" spans="1:37" ht="21.75" customHeight="1" thickBot="1">
      <c r="A28" s="402"/>
      <c r="B28" s="403"/>
      <c r="C28" s="99"/>
      <c r="D28" s="395"/>
      <c r="E28" s="396"/>
      <c r="F28" s="397"/>
      <c r="G28" s="356"/>
      <c r="H28" s="357"/>
      <c r="I28" s="357"/>
      <c r="J28" s="357"/>
      <c r="K28" s="357"/>
      <c r="L28" s="357"/>
      <c r="M28" s="357"/>
      <c r="N28" s="357"/>
      <c r="O28" s="357"/>
      <c r="P28" s="357"/>
      <c r="Q28" s="358"/>
      <c r="R28" s="100"/>
      <c r="S28" s="101"/>
      <c r="T28" s="362"/>
      <c r="U28" s="363"/>
      <c r="V28" s="363"/>
      <c r="W28" s="359"/>
      <c r="X28" s="360"/>
      <c r="Y28" s="360"/>
      <c r="Z28" s="360"/>
      <c r="AA28" s="361"/>
      <c r="AB28" s="90"/>
      <c r="AC28" s="102">
        <f t="shared" si="0"/>
      </c>
      <c r="AD28" s="349">
        <f t="shared" si="1"/>
      </c>
      <c r="AE28" s="350"/>
      <c r="AF28" s="351"/>
      <c r="AG28" s="426"/>
      <c r="AH28" s="426"/>
      <c r="AI28" s="426"/>
      <c r="AJ28" s="426"/>
      <c r="AK28" s="426"/>
    </row>
    <row r="29" spans="1:37" s="5" customFormat="1" ht="12.75" customHeight="1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8"/>
      <c r="X29" s="475" t="s">
        <v>31</v>
      </c>
      <c r="Y29" s="476"/>
      <c r="Z29" s="476"/>
      <c r="AA29" s="476"/>
      <c r="AB29" s="476"/>
      <c r="AC29" s="477"/>
      <c r="AD29" s="453" t="s">
        <v>26</v>
      </c>
      <c r="AE29" s="454"/>
      <c r="AF29" s="455"/>
      <c r="AG29" s="453" t="s">
        <v>24</v>
      </c>
      <c r="AH29" s="454"/>
      <c r="AI29" s="454"/>
      <c r="AJ29" s="454"/>
      <c r="AK29" s="461"/>
    </row>
    <row r="30" spans="1:37" s="5" customFormat="1" ht="19.5" customHeight="1">
      <c r="A30" s="466" t="s">
        <v>45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33"/>
      <c r="T30" s="433"/>
      <c r="U30" s="433"/>
      <c r="V30" s="433"/>
      <c r="W30" s="440"/>
      <c r="X30" s="103">
        <v>10</v>
      </c>
      <c r="Y30" s="462" t="s">
        <v>35</v>
      </c>
      <c r="Z30" s="462"/>
      <c r="AA30" s="462"/>
      <c r="AB30" s="462"/>
      <c r="AC30" s="463"/>
      <c r="AD30" s="498">
        <f>SUMIF(AB16:AB28,X30,AD16:AF28)</f>
        <v>0</v>
      </c>
      <c r="AE30" s="499"/>
      <c r="AF30" s="500"/>
      <c r="AG30" s="501">
        <f>SUMIF(AB16:AB28,X30,W16:W28)</f>
        <v>0</v>
      </c>
      <c r="AH30" s="502"/>
      <c r="AI30" s="502"/>
      <c r="AJ30" s="502"/>
      <c r="AK30" s="503"/>
    </row>
    <row r="31" spans="1:37" s="5" customFormat="1" ht="19.5" customHeight="1">
      <c r="A31" s="466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33"/>
      <c r="T31" s="433"/>
      <c r="U31" s="433"/>
      <c r="V31" s="433"/>
      <c r="W31" s="440"/>
      <c r="X31" s="104">
        <v>8</v>
      </c>
      <c r="Y31" s="444" t="s">
        <v>35</v>
      </c>
      <c r="Z31" s="444"/>
      <c r="AA31" s="445"/>
      <c r="AB31" s="445"/>
      <c r="AC31" s="446"/>
      <c r="AD31" s="447">
        <f>SUMIF(AB16:AB28,X31,AD16:AF28)</f>
        <v>0</v>
      </c>
      <c r="AE31" s="448"/>
      <c r="AF31" s="449"/>
      <c r="AG31" s="450">
        <f>SUMIF(AB16:AB28,X31,W16:W28)</f>
        <v>0</v>
      </c>
      <c r="AH31" s="451"/>
      <c r="AI31" s="451"/>
      <c r="AJ31" s="451"/>
      <c r="AK31" s="452"/>
    </row>
    <row r="32" spans="1:37" s="5" customFormat="1" ht="16.5" customHeight="1">
      <c r="A32" s="466"/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33"/>
      <c r="T32" s="433"/>
      <c r="U32" s="433"/>
      <c r="V32" s="433"/>
      <c r="W32" s="440"/>
      <c r="X32" s="456" t="s">
        <v>33</v>
      </c>
      <c r="Y32" s="457"/>
      <c r="Z32" s="457"/>
      <c r="AA32" s="458"/>
      <c r="AB32" s="459" t="s">
        <v>41</v>
      </c>
      <c r="AC32" s="457"/>
      <c r="AD32" s="457"/>
      <c r="AE32" s="457"/>
      <c r="AF32" s="458"/>
      <c r="AG32" s="457" t="s">
        <v>34</v>
      </c>
      <c r="AH32" s="457"/>
      <c r="AI32" s="457"/>
      <c r="AJ32" s="457"/>
      <c r="AK32" s="460"/>
    </row>
    <row r="33" spans="1:37" s="5" customFormat="1" ht="9.75" customHeight="1">
      <c r="A33" s="466"/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33"/>
      <c r="T33" s="433"/>
      <c r="U33" s="433"/>
      <c r="V33" s="433"/>
      <c r="W33" s="440"/>
      <c r="X33" s="480"/>
      <c r="Y33" s="481"/>
      <c r="Z33" s="481"/>
      <c r="AA33" s="482"/>
      <c r="AB33" s="489">
        <f>SUM(W16:AA20,AD16:AF20,W23:AA28,AD23:AF28)</f>
        <v>0</v>
      </c>
      <c r="AC33" s="489"/>
      <c r="AD33" s="489"/>
      <c r="AE33" s="489"/>
      <c r="AF33" s="490"/>
      <c r="AG33" s="193">
        <f>SUM(W16:AA20,W23:AA28)</f>
        <v>0</v>
      </c>
      <c r="AH33" s="193"/>
      <c r="AI33" s="193"/>
      <c r="AJ33" s="193"/>
      <c r="AK33" s="495"/>
    </row>
    <row r="34" spans="1:37" s="5" customFormat="1" ht="9.75" customHeight="1">
      <c r="A34" s="466"/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33"/>
      <c r="T34" s="433"/>
      <c r="U34" s="433"/>
      <c r="V34" s="433"/>
      <c r="W34" s="440"/>
      <c r="X34" s="483"/>
      <c r="Y34" s="484"/>
      <c r="Z34" s="484"/>
      <c r="AA34" s="485"/>
      <c r="AB34" s="491"/>
      <c r="AC34" s="491"/>
      <c r="AD34" s="491"/>
      <c r="AE34" s="491"/>
      <c r="AF34" s="492"/>
      <c r="AG34" s="194"/>
      <c r="AH34" s="194"/>
      <c r="AI34" s="194"/>
      <c r="AJ34" s="194"/>
      <c r="AK34" s="496"/>
    </row>
    <row r="35" spans="1:37" s="5" customFormat="1" ht="9.75" customHeight="1" thickBot="1">
      <c r="A35" s="466"/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33"/>
      <c r="T35" s="433"/>
      <c r="U35" s="433"/>
      <c r="V35" s="433"/>
      <c r="W35" s="440"/>
      <c r="X35" s="486"/>
      <c r="Y35" s="487"/>
      <c r="Z35" s="487"/>
      <c r="AA35" s="488"/>
      <c r="AB35" s="493"/>
      <c r="AC35" s="493"/>
      <c r="AD35" s="493"/>
      <c r="AE35" s="493"/>
      <c r="AF35" s="494"/>
      <c r="AG35" s="195"/>
      <c r="AH35" s="195"/>
      <c r="AI35" s="195"/>
      <c r="AJ35" s="195"/>
      <c r="AK35" s="497"/>
    </row>
    <row r="36" spans="1:37" s="5" customFormat="1" ht="12.75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</row>
    <row r="37" spans="1:37" ht="6.75" customHeigh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</row>
    <row r="38" ht="12.75">
      <c r="A38" s="1"/>
    </row>
    <row r="39" ht="12.75">
      <c r="A39" s="1"/>
    </row>
    <row r="40" ht="12.75">
      <c r="A40" s="1"/>
    </row>
  </sheetData>
  <sheetProtection sheet="1"/>
  <mergeCells count="143">
    <mergeCell ref="A7:Q8"/>
    <mergeCell ref="U2:AK2"/>
    <mergeCell ref="U1:AA1"/>
    <mergeCell ref="A1:O2"/>
    <mergeCell ref="A4:S5"/>
    <mergeCell ref="A3:O3"/>
    <mergeCell ref="A6:Q6"/>
    <mergeCell ref="R6:S8"/>
    <mergeCell ref="T1:T13"/>
    <mergeCell ref="U4:AK4"/>
    <mergeCell ref="X29:AC29"/>
    <mergeCell ref="U8:AK8"/>
    <mergeCell ref="X33:AA35"/>
    <mergeCell ref="AB33:AF35"/>
    <mergeCell ref="AG33:AK35"/>
    <mergeCell ref="AD30:AF30"/>
    <mergeCell ref="AG30:AK30"/>
    <mergeCell ref="S30:W35"/>
    <mergeCell ref="U9:V10"/>
    <mergeCell ref="U19:V19"/>
    <mergeCell ref="F9:J9"/>
    <mergeCell ref="U11:V13"/>
    <mergeCell ref="A30:R35"/>
    <mergeCell ref="A29:W29"/>
    <mergeCell ref="G16:I16"/>
    <mergeCell ref="C16:E16"/>
    <mergeCell ref="P16:Q16"/>
    <mergeCell ref="A9:D9"/>
    <mergeCell ref="U20:V20"/>
    <mergeCell ref="D28:F28"/>
    <mergeCell ref="A36:AK37"/>
    <mergeCell ref="Y31:AC31"/>
    <mergeCell ref="AD31:AF31"/>
    <mergeCell ref="AG31:AK31"/>
    <mergeCell ref="AD29:AF29"/>
    <mergeCell ref="X32:AA32"/>
    <mergeCell ref="AB32:AF32"/>
    <mergeCell ref="AG32:AK32"/>
    <mergeCell ref="AG29:AK29"/>
    <mergeCell ref="Y30:AC30"/>
    <mergeCell ref="AB1:AD1"/>
    <mergeCell ref="AE1:AF1"/>
    <mergeCell ref="R11:S12"/>
    <mergeCell ref="R9:S9"/>
    <mergeCell ref="W5:AK7"/>
    <mergeCell ref="P1:S3"/>
    <mergeCell ref="A10:S10"/>
    <mergeCell ref="A11:Q11"/>
    <mergeCell ref="K9:Q9"/>
    <mergeCell ref="F12:P12"/>
    <mergeCell ref="D23:F23"/>
    <mergeCell ref="D24:F24"/>
    <mergeCell ref="D25:F25"/>
    <mergeCell ref="D26:F26"/>
    <mergeCell ref="G23:Q23"/>
    <mergeCell ref="T23:V23"/>
    <mergeCell ref="G25:Q25"/>
    <mergeCell ref="T25:V25"/>
    <mergeCell ref="G26:Q26"/>
    <mergeCell ref="T26:V26"/>
    <mergeCell ref="J15:O15"/>
    <mergeCell ref="J16:O16"/>
    <mergeCell ref="J17:O17"/>
    <mergeCell ref="J18:O18"/>
    <mergeCell ref="U3:V3"/>
    <mergeCell ref="W3:AK3"/>
    <mergeCell ref="U5:V7"/>
    <mergeCell ref="A14:AK14"/>
    <mergeCell ref="A12:D12"/>
    <mergeCell ref="AG15:AK28"/>
    <mergeCell ref="C17:E17"/>
    <mergeCell ref="C18:E18"/>
    <mergeCell ref="P18:Q18"/>
    <mergeCell ref="G24:Q24"/>
    <mergeCell ref="A15:B20"/>
    <mergeCell ref="C15:E15"/>
    <mergeCell ref="G15:I15"/>
    <mergeCell ref="P15:Q15"/>
    <mergeCell ref="G18:I18"/>
    <mergeCell ref="G19:I19"/>
    <mergeCell ref="J19:O19"/>
    <mergeCell ref="C20:E20"/>
    <mergeCell ref="P20:Q20"/>
    <mergeCell ref="G20:I20"/>
    <mergeCell ref="R20:T20"/>
    <mergeCell ref="A22:B28"/>
    <mergeCell ref="D22:F22"/>
    <mergeCell ref="G22:Q22"/>
    <mergeCell ref="D27:F27"/>
    <mergeCell ref="G27:Q27"/>
    <mergeCell ref="C19:E19"/>
    <mergeCell ref="P19:Q19"/>
    <mergeCell ref="U17:V17"/>
    <mergeCell ref="P17:Q17"/>
    <mergeCell ref="W27:AA27"/>
    <mergeCell ref="J20:O20"/>
    <mergeCell ref="R17:T17"/>
    <mergeCell ref="G17:I17"/>
    <mergeCell ref="R19:T19"/>
    <mergeCell ref="W22:AA22"/>
    <mergeCell ref="U15:V15"/>
    <mergeCell ref="R18:T18"/>
    <mergeCell ref="U18:V18"/>
    <mergeCell ref="R16:T16"/>
    <mergeCell ref="U16:V16"/>
    <mergeCell ref="W15:AA15"/>
    <mergeCell ref="R15:T15"/>
    <mergeCell ref="W16:AA16"/>
    <mergeCell ref="W17:AA17"/>
    <mergeCell ref="W18:AA18"/>
    <mergeCell ref="AD22:AF22"/>
    <mergeCell ref="AD18:AF18"/>
    <mergeCell ref="AD19:AF19"/>
    <mergeCell ref="W20:AA20"/>
    <mergeCell ref="AD23:AF23"/>
    <mergeCell ref="W23:AA23"/>
    <mergeCell ref="AD20:AF20"/>
    <mergeCell ref="T27:V27"/>
    <mergeCell ref="G28:Q28"/>
    <mergeCell ref="W25:AA25"/>
    <mergeCell ref="W28:AA28"/>
    <mergeCell ref="T28:V28"/>
    <mergeCell ref="W26:AA26"/>
    <mergeCell ref="AD24:AF24"/>
    <mergeCell ref="AD25:AF25"/>
    <mergeCell ref="W13:AK13"/>
    <mergeCell ref="AD27:AF27"/>
    <mergeCell ref="AD28:AF28"/>
    <mergeCell ref="T24:V24"/>
    <mergeCell ref="W24:AA24"/>
    <mergeCell ref="AB22:AC22"/>
    <mergeCell ref="T22:V22"/>
    <mergeCell ref="AD26:AF26"/>
    <mergeCell ref="AB12:AF12"/>
    <mergeCell ref="W9:AF10"/>
    <mergeCell ref="AG9:AK12"/>
    <mergeCell ref="W11:AF11"/>
    <mergeCell ref="W19:AA19"/>
    <mergeCell ref="AD15:AF15"/>
    <mergeCell ref="AB15:AC15"/>
    <mergeCell ref="AD16:AF16"/>
    <mergeCell ref="AD17:AF17"/>
    <mergeCell ref="X12:AA12"/>
  </mergeCells>
  <dataValidations count="1">
    <dataValidation type="list" allowBlank="1" showInputMessage="1" showErrorMessage="1" sqref="AB16:AB20 AB23:AB28 X30:X31">
      <formula1>"10,8,0"</formula1>
    </dataValidation>
  </dataValidations>
  <printOptions/>
  <pageMargins left="0.35433070866141736" right="0.2362204724409449" top="0.2755905511811024" bottom="0.15748031496062992" header="0.15748031496062992" footer="0.15748031496062992"/>
  <pageSetup blackAndWhite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showGridLines="0" view="pageBreakPreview" zoomScaleSheetLayoutView="100" zoomScalePageLayoutView="0" workbookViewId="0" topLeftCell="A1">
      <selection activeCell="AB39" sqref="AB39:AF41"/>
    </sheetView>
  </sheetViews>
  <sheetFormatPr defaultColWidth="9.00390625" defaultRowHeight="15"/>
  <cols>
    <col min="1" max="2" width="1.8515625" style="5" customWidth="1"/>
    <col min="3" max="13" width="2.7109375" style="5" customWidth="1"/>
    <col min="14" max="14" width="5.421875" style="5" customWidth="1"/>
    <col min="15" max="15" width="10.7109375" style="5" customWidth="1"/>
    <col min="16" max="16" width="14.28125" style="5" customWidth="1"/>
    <col min="17" max="17" width="2.7109375" style="5" customWidth="1"/>
    <col min="18" max="18" width="9.7109375" style="5" customWidth="1"/>
    <col min="19" max="20" width="4.00390625" style="5" customWidth="1"/>
    <col min="21" max="21" width="3.28125" style="5" customWidth="1"/>
    <col min="22" max="22" width="5.8515625" style="5" customWidth="1"/>
    <col min="23" max="37" width="3.421875" style="5" customWidth="1"/>
    <col min="38" max="16384" width="9.00390625" style="5" customWidth="1"/>
  </cols>
  <sheetData>
    <row r="1" spans="1:37" ht="23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513" t="s">
        <v>20</v>
      </c>
      <c r="Q1" s="513"/>
      <c r="R1" s="513"/>
      <c r="S1" s="23"/>
      <c r="T1" s="23"/>
      <c r="U1" s="24"/>
      <c r="V1" s="25"/>
      <c r="W1" s="15"/>
      <c r="X1" s="15"/>
      <c r="Y1" s="331"/>
      <c r="Z1" s="331"/>
      <c r="AA1" s="331"/>
      <c r="AB1" s="331" t="s">
        <v>30</v>
      </c>
      <c r="AC1" s="331"/>
      <c r="AD1" s="331"/>
      <c r="AE1" s="331">
        <f>IF('請求書（取引先控）'!AE1="","",'請求書（取引先控）'!AE1)</f>
      </c>
      <c r="AF1" s="331"/>
      <c r="AG1" s="15" t="s">
        <v>29</v>
      </c>
      <c r="AH1" s="18">
        <f>IF('請求書（取引先控）'!AH1="","",'請求書（取引先控）'!AH1)</f>
      </c>
      <c r="AI1" s="15" t="s">
        <v>28</v>
      </c>
      <c r="AJ1" s="18">
        <f>IF('請求書（取引先控）'!AJ1="","",'請求書（取引先控）'!AJ1)</f>
        <v>20</v>
      </c>
      <c r="AK1" s="26" t="s">
        <v>22</v>
      </c>
    </row>
    <row r="2" spans="1:37" ht="4.5" customHeight="1">
      <c r="A2" s="2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13"/>
      <c r="Q2" s="513"/>
      <c r="R2" s="513"/>
      <c r="S2" s="23"/>
      <c r="T2" s="23"/>
      <c r="U2" s="28"/>
      <c r="V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</row>
    <row r="3" spans="1:37" ht="20.25" customHeight="1">
      <c r="A3" s="27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513"/>
      <c r="Q3" s="513"/>
      <c r="R3" s="513"/>
      <c r="S3" s="23"/>
      <c r="T3" s="23"/>
      <c r="U3" s="514" t="s">
        <v>11</v>
      </c>
      <c r="V3" s="514"/>
      <c r="W3" s="515">
        <f>IF('請求書（取引先控）'!W3="","",'請求書（取引先控）'!W3)</f>
      </c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6"/>
    </row>
    <row r="4" spans="1:37" ht="4.5" customHeight="1">
      <c r="A4" s="2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9"/>
      <c r="Q4" s="29"/>
      <c r="R4" s="29"/>
      <c r="S4" s="23"/>
      <c r="T4" s="23"/>
      <c r="U4" s="28"/>
      <c r="V4" s="2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514" t="s">
        <v>12</v>
      </c>
      <c r="V5" s="514"/>
      <c r="W5" s="510">
        <f>IF('請求書（取引先控）'!W5="","",'請求書（取引先控）'!W5)</f>
      </c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1"/>
    </row>
    <row r="6" spans="1:37" ht="14.25">
      <c r="A6" s="30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512"/>
      <c r="S6" s="512"/>
      <c r="T6" s="22"/>
      <c r="U6" s="514"/>
      <c r="V6" s="514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1"/>
    </row>
    <row r="7" spans="1:37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5"/>
      <c r="R7" s="512"/>
      <c r="S7" s="512"/>
      <c r="T7" s="22"/>
      <c r="U7" s="514"/>
      <c r="V7" s="514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1"/>
    </row>
    <row r="8" spans="1:37" ht="4.5" customHeight="1">
      <c r="A8" s="2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9"/>
      <c r="Q8" s="29"/>
      <c r="R8" s="29"/>
      <c r="S8" s="23"/>
      <c r="T8" s="23"/>
      <c r="U8" s="28"/>
      <c r="V8" s="28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</row>
    <row r="9" spans="1:37" ht="12.75">
      <c r="A9" s="517" t="s">
        <v>15</v>
      </c>
      <c r="B9" s="517"/>
      <c r="C9" s="517"/>
      <c r="D9" s="518"/>
      <c r="E9" s="15"/>
      <c r="F9" s="515">
        <f>IF('請求書（取引先控）'!F9="","",'請求書（取引先控）'!F9)</f>
      </c>
      <c r="G9" s="515"/>
      <c r="H9" s="515"/>
      <c r="I9" s="515"/>
      <c r="J9" s="515"/>
      <c r="K9" s="15"/>
      <c r="L9" s="25"/>
      <c r="M9" s="25"/>
      <c r="N9" s="22"/>
      <c r="O9" s="22"/>
      <c r="P9" s="22"/>
      <c r="Q9" s="25"/>
      <c r="R9" s="331" t="s">
        <v>36</v>
      </c>
      <c r="S9" s="436"/>
      <c r="T9" s="22"/>
      <c r="U9" s="519" t="s">
        <v>13</v>
      </c>
      <c r="V9" s="519"/>
      <c r="W9" s="520">
        <f>IF('請求書（取引先控）'!W9="","",'請求書（取引先控）'!W9)</f>
      </c>
      <c r="X9" s="520"/>
      <c r="Y9" s="520"/>
      <c r="Z9" s="520"/>
      <c r="AA9" s="520"/>
      <c r="AB9" s="520"/>
      <c r="AC9" s="520"/>
      <c r="AD9" s="520"/>
      <c r="AE9" s="520"/>
      <c r="AF9" s="520"/>
      <c r="AG9" s="329" t="s">
        <v>46</v>
      </c>
      <c r="AH9" s="329"/>
      <c r="AI9" s="329"/>
      <c r="AJ9" s="329"/>
      <c r="AK9" s="330"/>
    </row>
    <row r="10" spans="1:37" ht="6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15"/>
      <c r="S10" s="16"/>
      <c r="T10" s="22"/>
      <c r="U10" s="519"/>
      <c r="V10" s="519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329"/>
      <c r="AH10" s="329"/>
      <c r="AI10" s="329"/>
      <c r="AJ10" s="329"/>
      <c r="AK10" s="330"/>
    </row>
    <row r="11" spans="1:37" ht="6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5"/>
      <c r="R11" s="331">
        <f>IF('請求書（取引先控）'!R11="","",'請求書（取引先控）'!R11)</f>
      </c>
      <c r="S11" s="436"/>
      <c r="T11" s="22"/>
      <c r="U11" s="522" t="s">
        <v>44</v>
      </c>
      <c r="V11" s="52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329"/>
      <c r="AH11" s="329"/>
      <c r="AI11" s="329"/>
      <c r="AJ11" s="329"/>
      <c r="AK11" s="330"/>
    </row>
    <row r="12" spans="1:37" ht="14.25">
      <c r="A12" s="22" t="s">
        <v>50</v>
      </c>
      <c r="B12" s="22"/>
      <c r="C12" s="22"/>
      <c r="D12" s="17"/>
      <c r="E12" s="17"/>
      <c r="F12" s="521">
        <f>IF('請求書（取引先控）'!F12="","",'請求書（取引先控）'!F12)</f>
      </c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17"/>
      <c r="R12" s="331"/>
      <c r="S12" s="436"/>
      <c r="T12" s="22"/>
      <c r="U12" s="523"/>
      <c r="V12" s="523"/>
      <c r="W12" s="59" t="s">
        <v>38</v>
      </c>
      <c r="X12" s="520">
        <f>IF('請求書（取引先控）'!X12="","",'請求書（取引先控）'!X12)</f>
      </c>
      <c r="Y12" s="520"/>
      <c r="Z12" s="520"/>
      <c r="AA12" s="520"/>
      <c r="AB12" s="520"/>
      <c r="AC12" s="520"/>
      <c r="AD12" s="520"/>
      <c r="AE12" s="520"/>
      <c r="AF12" s="18"/>
      <c r="AG12" s="329"/>
      <c r="AH12" s="329"/>
      <c r="AI12" s="329"/>
      <c r="AJ12" s="329"/>
      <c r="AK12" s="330"/>
    </row>
    <row r="13" spans="1:37" ht="3" customHeight="1" thickBot="1">
      <c r="A13" s="31"/>
      <c r="B13" s="31"/>
      <c r="C13" s="31"/>
      <c r="D13" s="3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31"/>
      <c r="R13" s="31"/>
      <c r="S13" s="32"/>
      <c r="T13" s="22"/>
      <c r="U13" s="524"/>
      <c r="V13" s="524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3"/>
    </row>
    <row r="14" spans="1:37" ht="9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25.5" customHeight="1">
      <c r="A15" s="525" t="s">
        <v>4</v>
      </c>
      <c r="B15" s="526"/>
      <c r="C15" s="533" t="s">
        <v>2</v>
      </c>
      <c r="D15" s="534"/>
      <c r="E15" s="534"/>
      <c r="F15" s="40" t="s">
        <v>3</v>
      </c>
      <c r="G15" s="535" t="s">
        <v>49</v>
      </c>
      <c r="H15" s="536"/>
      <c r="I15" s="537"/>
      <c r="J15" s="535" t="s">
        <v>16</v>
      </c>
      <c r="K15" s="536"/>
      <c r="L15" s="536"/>
      <c r="M15" s="536"/>
      <c r="N15" s="536"/>
      <c r="O15" s="537"/>
      <c r="P15" s="535" t="s">
        <v>5</v>
      </c>
      <c r="Q15" s="537"/>
      <c r="R15" s="538" t="s">
        <v>32</v>
      </c>
      <c r="S15" s="539"/>
      <c r="T15" s="540"/>
      <c r="U15" s="535" t="s">
        <v>6</v>
      </c>
      <c r="V15" s="537"/>
      <c r="W15" s="535" t="s">
        <v>17</v>
      </c>
      <c r="X15" s="536"/>
      <c r="Y15" s="536"/>
      <c r="Z15" s="536"/>
      <c r="AA15" s="537"/>
      <c r="AB15" s="535" t="s">
        <v>25</v>
      </c>
      <c r="AC15" s="536"/>
      <c r="AD15" s="536" t="s">
        <v>26</v>
      </c>
      <c r="AE15" s="536"/>
      <c r="AF15" s="537"/>
      <c r="AG15" s="536" t="s">
        <v>24</v>
      </c>
      <c r="AH15" s="536"/>
      <c r="AI15" s="536"/>
      <c r="AJ15" s="536"/>
      <c r="AK15" s="541"/>
    </row>
    <row r="16" spans="1:37" ht="21.75" customHeight="1">
      <c r="A16" s="527"/>
      <c r="B16" s="528"/>
      <c r="C16" s="542">
        <f>IF('請求書（取引先控）'!C16="","",'請求書（取引先控）'!C16)</f>
      </c>
      <c r="D16" s="543"/>
      <c r="E16" s="543"/>
      <c r="F16" s="105">
        <f>IF('請求書（取引先控）'!F16="","",'請求書（取引先控）'!F16)</f>
      </c>
      <c r="G16" s="544">
        <f>IF('請求書（取引先控）'!G16="","",'請求書（取引先控）'!G16)</f>
      </c>
      <c r="H16" s="545"/>
      <c r="I16" s="546"/>
      <c r="J16" s="547">
        <f>IF('請求書（取引先控）'!J16="","",'請求書（取引先控）'!J16)</f>
      </c>
      <c r="K16" s="548"/>
      <c r="L16" s="548"/>
      <c r="M16" s="548"/>
      <c r="N16" s="548"/>
      <c r="O16" s="549"/>
      <c r="P16" s="550">
        <f>IF('請求書（取引先控）'!P16="","",'請求書（取引先控）'!P16)</f>
      </c>
      <c r="Q16" s="551"/>
      <c r="R16" s="550">
        <f>IF('請求書（取引先控）'!R16="","",'請求書（取引先控）'!R16)</f>
      </c>
      <c r="S16" s="552"/>
      <c r="T16" s="552"/>
      <c r="U16" s="553">
        <f>IF(ISNUMBER(R16)*1,R16/P16,"")</f>
      </c>
      <c r="V16" s="554"/>
      <c r="W16" s="555">
        <f>IF('請求書（取引先控）'!W16="","",'請求書（取引先控）'!W16)</f>
      </c>
      <c r="X16" s="556"/>
      <c r="Y16" s="556"/>
      <c r="Z16" s="556"/>
      <c r="AA16" s="557"/>
      <c r="AB16" s="106">
        <f>IF('請求書（取引先控）'!AB16="","",'請求書（取引先控）'!AB16)</f>
      </c>
      <c r="AC16" s="107">
        <f>'請求書（取引先控）'!AC16</f>
      </c>
      <c r="AD16" s="550">
        <f>IF('請求書（取引先控）'!AD16="","",'請求書（取引先控）'!AD16)</f>
      </c>
      <c r="AE16" s="552"/>
      <c r="AF16" s="551"/>
      <c r="AG16" s="555"/>
      <c r="AH16" s="556"/>
      <c r="AI16" s="556"/>
      <c r="AJ16" s="556"/>
      <c r="AK16" s="558"/>
    </row>
    <row r="17" spans="1:37" ht="21.75" customHeight="1">
      <c r="A17" s="527"/>
      <c r="B17" s="528"/>
      <c r="C17" s="542">
        <f>IF('請求書（取引先控）'!C17="","",'請求書（取引先控）'!C17)</f>
      </c>
      <c r="D17" s="543"/>
      <c r="E17" s="543"/>
      <c r="F17" s="105">
        <f>IF('請求書（取引先控）'!F17="","",'請求書（取引先控）'!F17)</f>
      </c>
      <c r="G17" s="544">
        <f>IF('請求書（取引先控）'!G17="","",'請求書（取引先控）'!G17)</f>
      </c>
      <c r="H17" s="545"/>
      <c r="I17" s="546"/>
      <c r="J17" s="547">
        <f>IF('請求書（取引先控）'!J17="","",'請求書（取引先控）'!J17)</f>
      </c>
      <c r="K17" s="548"/>
      <c r="L17" s="548"/>
      <c r="M17" s="548"/>
      <c r="N17" s="548"/>
      <c r="O17" s="549"/>
      <c r="P17" s="550">
        <f>IF('請求書（取引先控）'!P17="","",'請求書（取引先控）'!P17)</f>
      </c>
      <c r="Q17" s="551"/>
      <c r="R17" s="550">
        <f>IF('請求書（取引先控）'!R17="","",'請求書（取引先控）'!R17)</f>
      </c>
      <c r="S17" s="552"/>
      <c r="T17" s="552"/>
      <c r="U17" s="553">
        <f>IF(ISNUMBER(R17)*1,R17/P17,"")</f>
      </c>
      <c r="V17" s="554"/>
      <c r="W17" s="550">
        <f>IF('請求書（取引先控）'!W17="","",'請求書（取引先控）'!W17)</f>
      </c>
      <c r="X17" s="552"/>
      <c r="Y17" s="552"/>
      <c r="Z17" s="552"/>
      <c r="AA17" s="551"/>
      <c r="AB17" s="106">
        <f>IF('請求書（取引先控）'!AB17="","",'請求書（取引先控）'!AB17)</f>
      </c>
      <c r="AC17" s="107">
        <f>'請求書（取引先控）'!AC17</f>
      </c>
      <c r="AD17" s="550">
        <f>IF('請求書（取引先控）'!AD17="","",'請求書（取引先控）'!AD17)</f>
      </c>
      <c r="AE17" s="552"/>
      <c r="AF17" s="551"/>
      <c r="AG17" s="552"/>
      <c r="AH17" s="552"/>
      <c r="AI17" s="552"/>
      <c r="AJ17" s="552"/>
      <c r="AK17" s="559"/>
    </row>
    <row r="18" spans="1:37" ht="21.75" customHeight="1">
      <c r="A18" s="527"/>
      <c r="B18" s="528"/>
      <c r="C18" s="542">
        <f>IF('請求書（取引先控）'!C18="","",'請求書（取引先控）'!C18)</f>
      </c>
      <c r="D18" s="543"/>
      <c r="E18" s="543"/>
      <c r="F18" s="105">
        <f>IF('請求書（取引先控）'!F18="","",'請求書（取引先控）'!F18)</f>
      </c>
      <c r="G18" s="544">
        <f>IF('請求書（取引先控）'!G18="","",'請求書（取引先控）'!G18)</f>
      </c>
      <c r="H18" s="545"/>
      <c r="I18" s="546"/>
      <c r="J18" s="547">
        <f>IF('請求書（取引先控）'!J18="","",'請求書（取引先控）'!J18)</f>
      </c>
      <c r="K18" s="548"/>
      <c r="L18" s="548"/>
      <c r="M18" s="548"/>
      <c r="N18" s="548"/>
      <c r="O18" s="549"/>
      <c r="P18" s="550">
        <f>IF('請求書（取引先控）'!P18="","",'請求書（取引先控）'!P18)</f>
      </c>
      <c r="Q18" s="551"/>
      <c r="R18" s="550">
        <f>IF('請求書（取引先控）'!R18="","",'請求書（取引先控）'!R18)</f>
      </c>
      <c r="S18" s="552"/>
      <c r="T18" s="552"/>
      <c r="U18" s="553">
        <f>IF(ISNUMBER(R18)*1,R18/P18,"")</f>
      </c>
      <c r="V18" s="554"/>
      <c r="W18" s="550">
        <f>IF('請求書（取引先控）'!W18="","",'請求書（取引先控）'!W18)</f>
      </c>
      <c r="X18" s="552"/>
      <c r="Y18" s="552"/>
      <c r="Z18" s="552"/>
      <c r="AA18" s="551"/>
      <c r="AB18" s="106">
        <f>IF('請求書（取引先控）'!AB18="","",'請求書（取引先控）'!AB18)</f>
      </c>
      <c r="AC18" s="107">
        <f>'請求書（取引先控）'!AC18</f>
      </c>
      <c r="AD18" s="550">
        <f>IF('請求書（取引先控）'!AD18="","",'請求書（取引先控）'!AD18)</f>
      </c>
      <c r="AE18" s="552"/>
      <c r="AF18" s="551"/>
      <c r="AG18" s="552"/>
      <c r="AH18" s="552"/>
      <c r="AI18" s="552"/>
      <c r="AJ18" s="552"/>
      <c r="AK18" s="559"/>
    </row>
    <row r="19" spans="1:37" ht="21.75" customHeight="1">
      <c r="A19" s="529"/>
      <c r="B19" s="530"/>
      <c r="C19" s="542">
        <f>IF('請求書（取引先控）'!C19="","",'請求書（取引先控）'!C19)</f>
      </c>
      <c r="D19" s="543"/>
      <c r="E19" s="543"/>
      <c r="F19" s="105">
        <f>IF('請求書（取引先控）'!F19="","",'請求書（取引先控）'!F19)</f>
      </c>
      <c r="G19" s="544">
        <f>IF('請求書（取引先控）'!G19="","",'請求書（取引先控）'!G19)</f>
      </c>
      <c r="H19" s="545"/>
      <c r="I19" s="546"/>
      <c r="J19" s="547">
        <f>IF('請求書（取引先控）'!J19="","",'請求書（取引先控）'!J19)</f>
      </c>
      <c r="K19" s="548"/>
      <c r="L19" s="548"/>
      <c r="M19" s="548"/>
      <c r="N19" s="548"/>
      <c r="O19" s="549"/>
      <c r="P19" s="550">
        <f>IF('請求書（取引先控）'!P19="","",'請求書（取引先控）'!P19)</f>
      </c>
      <c r="Q19" s="551"/>
      <c r="R19" s="550">
        <f>IF('請求書（取引先控）'!R19="","",'請求書（取引先控）'!R19)</f>
      </c>
      <c r="S19" s="552"/>
      <c r="T19" s="552"/>
      <c r="U19" s="553">
        <f>IF(ISNUMBER(R19)*1,R19/P19,"")</f>
      </c>
      <c r="V19" s="554"/>
      <c r="W19" s="550">
        <f>IF('請求書（取引先控）'!W19="","",'請求書（取引先控）'!W19)</f>
      </c>
      <c r="X19" s="552"/>
      <c r="Y19" s="552"/>
      <c r="Z19" s="552"/>
      <c r="AA19" s="551"/>
      <c r="AB19" s="106">
        <f>IF('請求書（取引先控）'!AB19="","",'請求書（取引先控）'!AB19)</f>
      </c>
      <c r="AC19" s="107">
        <f>'請求書（取引先控）'!AC19</f>
      </c>
      <c r="AD19" s="550">
        <f>IF('請求書（取引先控）'!AD19="","",'請求書（取引先控）'!AD19)</f>
      </c>
      <c r="AE19" s="552"/>
      <c r="AF19" s="551"/>
      <c r="AG19" s="552"/>
      <c r="AH19" s="552"/>
      <c r="AI19" s="552"/>
      <c r="AJ19" s="552"/>
      <c r="AK19" s="559"/>
    </row>
    <row r="20" spans="1:37" ht="21.75" customHeight="1" thickBot="1">
      <c r="A20" s="531"/>
      <c r="B20" s="532"/>
      <c r="C20" s="560">
        <f>IF('請求書（取引先控）'!C20="","",'請求書（取引先控）'!C20)</f>
      </c>
      <c r="D20" s="561"/>
      <c r="E20" s="561"/>
      <c r="F20" s="108">
        <f>IF('請求書（取引先控）'!F20="","",'請求書（取引先控）'!F20)</f>
      </c>
      <c r="G20" s="562">
        <f>IF('請求書（取引先控）'!G20="","",'請求書（取引先控）'!G20)</f>
      </c>
      <c r="H20" s="563"/>
      <c r="I20" s="564"/>
      <c r="J20" s="565">
        <f>IF('請求書（取引先控）'!J20="","",'請求書（取引先控）'!J20)</f>
      </c>
      <c r="K20" s="566"/>
      <c r="L20" s="566"/>
      <c r="M20" s="566"/>
      <c r="N20" s="566"/>
      <c r="O20" s="567"/>
      <c r="P20" s="568">
        <f>IF('請求書（取引先控）'!P20="","",'請求書（取引先控）'!P20)</f>
      </c>
      <c r="Q20" s="569"/>
      <c r="R20" s="568">
        <f>IF('請求書（取引先控）'!R20="","",'請求書（取引先控）'!R20)</f>
      </c>
      <c r="S20" s="570"/>
      <c r="T20" s="569"/>
      <c r="U20" s="571">
        <f>IF(ISNUMBER(R20)*1,R20/P20,"")</f>
      </c>
      <c r="V20" s="572"/>
      <c r="W20" s="568">
        <f>IF('請求書（取引先控）'!W20="","",'請求書（取引先控）'!W20)</f>
      </c>
      <c r="X20" s="570"/>
      <c r="Y20" s="570"/>
      <c r="Z20" s="570"/>
      <c r="AA20" s="569"/>
      <c r="AB20" s="109">
        <f>IF('請求書（取引先控）'!AB20="","",'請求書（取引先控）'!AB20)</f>
      </c>
      <c r="AC20" s="110">
        <f>'請求書（取引先控）'!AC20</f>
      </c>
      <c r="AD20" s="568">
        <f>IF('請求書（取引先控）'!AD20="","",'請求書（取引先控）'!AD20)</f>
      </c>
      <c r="AE20" s="570"/>
      <c r="AF20" s="569"/>
      <c r="AG20" s="568"/>
      <c r="AH20" s="570"/>
      <c r="AI20" s="570"/>
      <c r="AJ20" s="570"/>
      <c r="AK20" s="573"/>
    </row>
    <row r="21" spans="33:37" ht="9.75" customHeight="1">
      <c r="AG21" s="22"/>
      <c r="AH21" s="22"/>
      <c r="AI21" s="22"/>
      <c r="AJ21" s="22"/>
      <c r="AK21" s="22"/>
    </row>
    <row r="22" spans="1:37" ht="25.5" customHeight="1">
      <c r="A22" s="398" t="s">
        <v>7</v>
      </c>
      <c r="B22" s="399"/>
      <c r="C22" s="37" t="s">
        <v>3</v>
      </c>
      <c r="D22" s="337" t="s">
        <v>18</v>
      </c>
      <c r="E22" s="335"/>
      <c r="F22" s="355"/>
      <c r="G22" s="337" t="s">
        <v>16</v>
      </c>
      <c r="H22" s="335"/>
      <c r="I22" s="335"/>
      <c r="J22" s="335"/>
      <c r="K22" s="335"/>
      <c r="L22" s="335"/>
      <c r="M22" s="335"/>
      <c r="N22" s="335"/>
      <c r="O22" s="335"/>
      <c r="P22" s="335"/>
      <c r="Q22" s="355"/>
      <c r="R22" s="38" t="s">
        <v>8</v>
      </c>
      <c r="S22" s="38" t="s">
        <v>9</v>
      </c>
      <c r="T22" s="337" t="s">
        <v>10</v>
      </c>
      <c r="U22" s="335"/>
      <c r="V22" s="355"/>
      <c r="W22" s="337" t="s">
        <v>23</v>
      </c>
      <c r="X22" s="335"/>
      <c r="Y22" s="335"/>
      <c r="Z22" s="335"/>
      <c r="AA22" s="355"/>
      <c r="AB22" s="335" t="s">
        <v>27</v>
      </c>
      <c r="AC22" s="335"/>
      <c r="AD22" s="337" t="s">
        <v>26</v>
      </c>
      <c r="AE22" s="335"/>
      <c r="AF22" s="355"/>
      <c r="AG22" s="536" t="s">
        <v>24</v>
      </c>
      <c r="AH22" s="536"/>
      <c r="AI22" s="536"/>
      <c r="AJ22" s="536"/>
      <c r="AK22" s="541"/>
    </row>
    <row r="23" spans="1:37" ht="21.75" customHeight="1">
      <c r="A23" s="400"/>
      <c r="B23" s="401"/>
      <c r="C23" s="113">
        <f>IF('請求書（取引先控）'!C23="","",'請求書（取引先控）'!C23)</f>
      </c>
      <c r="D23" s="574">
        <f>IF('請求書（取引先控）'!D23="","",'請求書（取引先控）'!D23)</f>
      </c>
      <c r="E23" s="575"/>
      <c r="F23" s="576"/>
      <c r="G23" s="580">
        <f>IF('請求書（取引先控）'!G23="","",'請求書（取引先控）'!G23)</f>
      </c>
      <c r="H23" s="581"/>
      <c r="I23" s="581"/>
      <c r="J23" s="581"/>
      <c r="K23" s="581"/>
      <c r="L23" s="581"/>
      <c r="M23" s="581"/>
      <c r="N23" s="581"/>
      <c r="O23" s="581"/>
      <c r="P23" s="581"/>
      <c r="Q23" s="582"/>
      <c r="R23" s="114">
        <f>IF('請求書（取引先控）'!R23="","",'請求書（取引先控）'!R23)</f>
      </c>
      <c r="S23" s="115">
        <f>IF('請求書（取引先控）'!S23="","",'請求書（取引先控）'!S23)</f>
      </c>
      <c r="T23" s="577">
        <f>IF('請求書（取引先控）'!T23="","",'請求書（取引先控）'!T23)</f>
      </c>
      <c r="U23" s="578"/>
      <c r="V23" s="578"/>
      <c r="W23" s="577">
        <f>IF('請求書（取引先控）'!W23="","",'請求書（取引先控）'!W23)</f>
      </c>
      <c r="X23" s="578"/>
      <c r="Y23" s="578"/>
      <c r="Z23" s="578"/>
      <c r="AA23" s="579"/>
      <c r="AB23" s="116">
        <f>IF('請求書（取引先控）'!AB23="","",'請求書（取引先控）'!AB23)</f>
      </c>
      <c r="AC23" s="95">
        <f>'請求書（取引先控）'!AC23</f>
      </c>
      <c r="AD23" s="577">
        <f>IF('請求書（取引先控）'!AD23="","",'請求書（取引先控）'!AD23)</f>
      </c>
      <c r="AE23" s="578"/>
      <c r="AF23" s="579"/>
      <c r="AG23" s="550"/>
      <c r="AH23" s="552"/>
      <c r="AI23" s="552"/>
      <c r="AJ23" s="552"/>
      <c r="AK23" s="559"/>
    </row>
    <row r="24" spans="1:37" ht="21.75" customHeight="1">
      <c r="A24" s="400"/>
      <c r="B24" s="401"/>
      <c r="C24" s="113">
        <f>IF('請求書（取引先控）'!C24="","",'請求書（取引先控）'!C24)</f>
      </c>
      <c r="D24" s="574">
        <f>IF('請求書（取引先控）'!D24="","",'請求書（取引先控）'!D24)</f>
      </c>
      <c r="E24" s="575"/>
      <c r="F24" s="576"/>
      <c r="G24" s="580">
        <f>IF('請求書（取引先控）'!G24="","",'請求書（取引先控）'!G24)</f>
      </c>
      <c r="H24" s="581"/>
      <c r="I24" s="581"/>
      <c r="J24" s="581"/>
      <c r="K24" s="581"/>
      <c r="L24" s="581"/>
      <c r="M24" s="581"/>
      <c r="N24" s="581"/>
      <c r="O24" s="581"/>
      <c r="P24" s="581"/>
      <c r="Q24" s="582"/>
      <c r="R24" s="114">
        <f>IF('請求書（取引先控）'!R24="","",'請求書（取引先控）'!R24)</f>
      </c>
      <c r="S24" s="115">
        <f>IF('請求書（取引先控）'!S24="","",'請求書（取引先控）'!S24)</f>
      </c>
      <c r="T24" s="577">
        <f>IF('請求書（取引先控）'!T24="","",'請求書（取引先控）'!T24)</f>
      </c>
      <c r="U24" s="578"/>
      <c r="V24" s="578"/>
      <c r="W24" s="577">
        <f>IF('請求書（取引先控）'!W24="","",'請求書（取引先控）'!W24)</f>
      </c>
      <c r="X24" s="578"/>
      <c r="Y24" s="578"/>
      <c r="Z24" s="578"/>
      <c r="AA24" s="579"/>
      <c r="AB24" s="116">
        <f>IF('請求書（取引先控）'!AB24="","",'請求書（取引先控）'!AB24)</f>
      </c>
      <c r="AC24" s="95">
        <f>'請求書（取引先控）'!AC24</f>
      </c>
      <c r="AD24" s="577">
        <f>IF('請求書（取引先控）'!AD24="","",'請求書（取引先控）'!AD24)</f>
      </c>
      <c r="AE24" s="578"/>
      <c r="AF24" s="579"/>
      <c r="AG24" s="550"/>
      <c r="AH24" s="552"/>
      <c r="AI24" s="552"/>
      <c r="AJ24" s="552"/>
      <c r="AK24" s="559"/>
    </row>
    <row r="25" spans="1:37" ht="21.75" customHeight="1">
      <c r="A25" s="400"/>
      <c r="B25" s="401"/>
      <c r="C25" s="113">
        <f>IF('請求書（取引先控）'!C25="","",'請求書（取引先控）'!C25)</f>
      </c>
      <c r="D25" s="574">
        <f>IF('請求書（取引先控）'!D25="","",'請求書（取引先控）'!D25)</f>
      </c>
      <c r="E25" s="575"/>
      <c r="F25" s="576"/>
      <c r="G25" s="580">
        <f>IF('請求書（取引先控）'!G25="","",'請求書（取引先控）'!G25)</f>
      </c>
      <c r="H25" s="581"/>
      <c r="I25" s="581"/>
      <c r="J25" s="581"/>
      <c r="K25" s="581"/>
      <c r="L25" s="581"/>
      <c r="M25" s="581"/>
      <c r="N25" s="581"/>
      <c r="O25" s="581"/>
      <c r="P25" s="581"/>
      <c r="Q25" s="582"/>
      <c r="R25" s="114">
        <f>IF('請求書（取引先控）'!R25="","",'請求書（取引先控）'!R25)</f>
      </c>
      <c r="S25" s="115">
        <f>IF('請求書（取引先控）'!S25="","",'請求書（取引先控）'!S25)</f>
      </c>
      <c r="T25" s="577">
        <f>IF('請求書（取引先控）'!T25="","",'請求書（取引先控）'!T25)</f>
      </c>
      <c r="U25" s="578"/>
      <c r="V25" s="578"/>
      <c r="W25" s="577">
        <f>IF('請求書（取引先控）'!W25="","",'請求書（取引先控）'!W25)</f>
      </c>
      <c r="X25" s="578"/>
      <c r="Y25" s="578"/>
      <c r="Z25" s="578"/>
      <c r="AA25" s="579"/>
      <c r="AB25" s="116">
        <f>IF('請求書（取引先控）'!AB25="","",'請求書（取引先控）'!AB25)</f>
      </c>
      <c r="AC25" s="95">
        <f>'請求書（取引先控）'!AC25</f>
      </c>
      <c r="AD25" s="577">
        <f>IF('請求書（取引先控）'!AD25="","",'請求書（取引先控）'!AD25)</f>
      </c>
      <c r="AE25" s="578"/>
      <c r="AF25" s="579"/>
      <c r="AG25" s="550"/>
      <c r="AH25" s="552"/>
      <c r="AI25" s="552"/>
      <c r="AJ25" s="552"/>
      <c r="AK25" s="559"/>
    </row>
    <row r="26" spans="1:37" ht="21.75" customHeight="1">
      <c r="A26" s="400"/>
      <c r="B26" s="401"/>
      <c r="C26" s="113">
        <f>IF('請求書（取引先控）'!C26="","",'請求書（取引先控）'!C26)</f>
      </c>
      <c r="D26" s="574">
        <f>IF('請求書（取引先控）'!D26="","",'請求書（取引先控）'!D26)</f>
      </c>
      <c r="E26" s="575"/>
      <c r="F26" s="576"/>
      <c r="G26" s="580">
        <f>IF('請求書（取引先控）'!G26="","",'請求書（取引先控）'!G26)</f>
      </c>
      <c r="H26" s="581"/>
      <c r="I26" s="581"/>
      <c r="J26" s="581"/>
      <c r="K26" s="581"/>
      <c r="L26" s="581"/>
      <c r="M26" s="581"/>
      <c r="N26" s="581"/>
      <c r="O26" s="581"/>
      <c r="P26" s="581"/>
      <c r="Q26" s="582"/>
      <c r="R26" s="114"/>
      <c r="S26" s="115">
        <f>IF('請求書（取引先控）'!S26="","",'請求書（取引先控）'!S26)</f>
      </c>
      <c r="T26" s="577">
        <f>IF('請求書（取引先控）'!T26="","",'請求書（取引先控）'!T26)</f>
      </c>
      <c r="U26" s="578"/>
      <c r="V26" s="578"/>
      <c r="W26" s="577">
        <f>IF('請求書（取引先控）'!W26="","",'請求書（取引先控）'!W26)</f>
      </c>
      <c r="X26" s="578"/>
      <c r="Y26" s="578"/>
      <c r="Z26" s="578"/>
      <c r="AA26" s="579"/>
      <c r="AB26" s="116">
        <f>IF('請求書（取引先控）'!AB26="","",'請求書（取引先控）'!AB26)</f>
      </c>
      <c r="AC26" s="95">
        <f>'請求書（取引先控）'!AC26</f>
      </c>
      <c r="AD26" s="577">
        <f>IF('請求書（取引先控）'!AD26="","",'請求書（取引先控）'!AD26)</f>
      </c>
      <c r="AE26" s="578"/>
      <c r="AF26" s="579"/>
      <c r="AG26" s="550"/>
      <c r="AH26" s="552"/>
      <c r="AI26" s="552"/>
      <c r="AJ26" s="552"/>
      <c r="AK26" s="559"/>
    </row>
    <row r="27" spans="1:37" ht="21.75" customHeight="1">
      <c r="A27" s="400"/>
      <c r="B27" s="401"/>
      <c r="C27" s="113">
        <f>IF('請求書（取引先控）'!C27="","",'請求書（取引先控）'!C27)</f>
      </c>
      <c r="D27" s="574">
        <f>IF('請求書（取引先控）'!D27="","",'請求書（取引先控）'!D27)</f>
      </c>
      <c r="E27" s="575"/>
      <c r="F27" s="576"/>
      <c r="G27" s="580">
        <f>IF('請求書（取引先控）'!G27="","",'請求書（取引先控）'!G27)</f>
      </c>
      <c r="H27" s="581"/>
      <c r="I27" s="581"/>
      <c r="J27" s="581"/>
      <c r="K27" s="581"/>
      <c r="L27" s="581"/>
      <c r="M27" s="581"/>
      <c r="N27" s="581"/>
      <c r="O27" s="581"/>
      <c r="P27" s="581"/>
      <c r="Q27" s="582"/>
      <c r="R27" s="114">
        <f>IF('請求書（取引先控）'!R27="","",'請求書（取引先控）'!R27)</f>
      </c>
      <c r="S27" s="115">
        <f>IF('請求書（取引先控）'!S27="","",'請求書（取引先控）'!S27)</f>
      </c>
      <c r="T27" s="577">
        <f>IF('請求書（取引先控）'!T27="","",'請求書（取引先控）'!T27)</f>
      </c>
      <c r="U27" s="578"/>
      <c r="V27" s="578"/>
      <c r="W27" s="577">
        <f>IF('請求書（取引先控）'!W27="","",'請求書（取引先控）'!W27)</f>
      </c>
      <c r="X27" s="578"/>
      <c r="Y27" s="578"/>
      <c r="Z27" s="578"/>
      <c r="AA27" s="579"/>
      <c r="AB27" s="116">
        <f>IF('請求書（取引先控）'!AB27="","",'請求書（取引先控）'!AB27)</f>
      </c>
      <c r="AC27" s="95">
        <f>'請求書（取引先控）'!AC27</f>
      </c>
      <c r="AD27" s="577">
        <f>IF('請求書（取引先控）'!AD27="","",'請求書（取引先控）'!AD27)</f>
      </c>
      <c r="AE27" s="578"/>
      <c r="AF27" s="579"/>
      <c r="AG27" s="550"/>
      <c r="AH27" s="552"/>
      <c r="AI27" s="552"/>
      <c r="AJ27" s="552"/>
      <c r="AK27" s="559"/>
    </row>
    <row r="28" spans="1:37" ht="21.75" customHeight="1" thickBot="1">
      <c r="A28" s="402"/>
      <c r="B28" s="403"/>
      <c r="C28" s="117">
        <f>IF('請求書（取引先控）'!C28="","",'請求書（取引先控）'!C28)</f>
      </c>
      <c r="D28" s="589">
        <f>IF('請求書（取引先控）'!D28="","",'請求書（取引先控）'!D28)</f>
      </c>
      <c r="E28" s="590"/>
      <c r="F28" s="591"/>
      <c r="G28" s="592">
        <f>IF('請求書（取引先控）'!G28="","",'請求書（取引先控）'!G28)</f>
      </c>
      <c r="H28" s="593"/>
      <c r="I28" s="593"/>
      <c r="J28" s="593"/>
      <c r="K28" s="593"/>
      <c r="L28" s="593"/>
      <c r="M28" s="593"/>
      <c r="N28" s="593"/>
      <c r="O28" s="593"/>
      <c r="P28" s="593"/>
      <c r="Q28" s="594"/>
      <c r="R28" s="118">
        <f>IF('請求書（取引先控）'!R28="","",'請求書（取引先控）'!R28)</f>
      </c>
      <c r="S28" s="119">
        <f>IF('請求書（取引先控）'!S28="","",'請求書（取引先控）'!S28)</f>
      </c>
      <c r="T28" s="583">
        <f>IF('請求書（取引先控）'!T28="","",'請求書（取引先控）'!T28)</f>
      </c>
      <c r="U28" s="584"/>
      <c r="V28" s="585"/>
      <c r="W28" s="583">
        <f>IF('請求書（取引先控）'!W28="","",'請求書（取引先控）'!W28)</f>
      </c>
      <c r="X28" s="584"/>
      <c r="Y28" s="584"/>
      <c r="Z28" s="584"/>
      <c r="AA28" s="585"/>
      <c r="AB28" s="120">
        <f>IF('請求書（取引先控）'!AB28="","",'請求書（取引先控）'!AB28)</f>
      </c>
      <c r="AC28" s="102">
        <f>'請求書（取引先控）'!AC28</f>
      </c>
      <c r="AD28" s="583">
        <f>IF('請求書（取引先控）'!AD28="","",'請求書（取引先控）'!AD28)</f>
      </c>
      <c r="AE28" s="584"/>
      <c r="AF28" s="585"/>
      <c r="AG28" s="568"/>
      <c r="AH28" s="570"/>
      <c r="AI28" s="570"/>
      <c r="AJ28" s="570"/>
      <c r="AK28" s="573"/>
    </row>
    <row r="29" ht="6.75" customHeight="1"/>
    <row r="30" spans="1:37" ht="18" customHeight="1">
      <c r="A30" s="398" t="s">
        <v>19</v>
      </c>
      <c r="B30" s="399"/>
      <c r="C30" s="37" t="s">
        <v>3</v>
      </c>
      <c r="D30" s="337" t="s">
        <v>48</v>
      </c>
      <c r="E30" s="335"/>
      <c r="F30" s="355"/>
      <c r="G30" s="597" t="s">
        <v>14</v>
      </c>
      <c r="H30" s="598"/>
      <c r="I30" s="598"/>
      <c r="J30" s="599"/>
      <c r="K30" s="597" t="s">
        <v>42</v>
      </c>
      <c r="L30" s="598"/>
      <c r="M30" s="598"/>
      <c r="N30" s="598"/>
      <c r="O30" s="598"/>
      <c r="P30" s="599"/>
      <c r="Q30" s="597" t="s">
        <v>21</v>
      </c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337" t="s">
        <v>27</v>
      </c>
      <c r="AC30" s="355"/>
      <c r="AD30" s="335" t="s">
        <v>26</v>
      </c>
      <c r="AE30" s="335"/>
      <c r="AF30" s="335"/>
      <c r="AG30" s="337" t="s">
        <v>24</v>
      </c>
      <c r="AH30" s="335"/>
      <c r="AI30" s="335"/>
      <c r="AJ30" s="335"/>
      <c r="AK30" s="336"/>
    </row>
    <row r="31" spans="1:37" ht="19.5" customHeight="1">
      <c r="A31" s="400"/>
      <c r="B31" s="401"/>
      <c r="C31" s="113"/>
      <c r="D31" s="574"/>
      <c r="E31" s="575"/>
      <c r="F31" s="576"/>
      <c r="G31" s="574"/>
      <c r="H31" s="575"/>
      <c r="I31" s="575"/>
      <c r="J31" s="576"/>
      <c r="K31" s="586"/>
      <c r="L31" s="587"/>
      <c r="M31" s="587"/>
      <c r="N31" s="587"/>
      <c r="O31" s="587"/>
      <c r="P31" s="588"/>
      <c r="Q31" s="586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116"/>
      <c r="AC31" s="95">
        <f>IF(AG31="","","%")</f>
      </c>
      <c r="AD31" s="595">
        <f>IF(ISNUMBER(AB31)*1,PRODUCT(AG31,AB31*0.01),"")</f>
      </c>
      <c r="AE31" s="595"/>
      <c r="AF31" s="595"/>
      <c r="AG31" s="578"/>
      <c r="AH31" s="578"/>
      <c r="AI31" s="578"/>
      <c r="AJ31" s="578"/>
      <c r="AK31" s="596"/>
    </row>
    <row r="32" spans="1:37" ht="19.5" customHeight="1">
      <c r="A32" s="400"/>
      <c r="B32" s="401"/>
      <c r="C32" s="113"/>
      <c r="D32" s="574"/>
      <c r="E32" s="575"/>
      <c r="F32" s="576"/>
      <c r="G32" s="574"/>
      <c r="H32" s="575"/>
      <c r="I32" s="575"/>
      <c r="J32" s="576"/>
      <c r="K32" s="586"/>
      <c r="L32" s="587"/>
      <c r="M32" s="587"/>
      <c r="N32" s="587"/>
      <c r="O32" s="587"/>
      <c r="P32" s="588"/>
      <c r="Q32" s="586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116"/>
      <c r="AC32" s="95">
        <f>IF(AG32="","","%")</f>
      </c>
      <c r="AD32" s="577">
        <f>IF(ISNUMBER(AB32)*1,PRODUCT(AG32,AB32*0.01),"")</f>
      </c>
      <c r="AE32" s="578"/>
      <c r="AF32" s="578"/>
      <c r="AG32" s="578"/>
      <c r="AH32" s="578"/>
      <c r="AI32" s="578"/>
      <c r="AJ32" s="578"/>
      <c r="AK32" s="596"/>
    </row>
    <row r="33" spans="1:37" ht="19.5" customHeight="1" thickBot="1">
      <c r="A33" s="402"/>
      <c r="B33" s="403"/>
      <c r="C33" s="117"/>
      <c r="D33" s="589"/>
      <c r="E33" s="590"/>
      <c r="F33" s="591"/>
      <c r="G33" s="589"/>
      <c r="H33" s="590"/>
      <c r="I33" s="590"/>
      <c r="J33" s="591"/>
      <c r="K33" s="604"/>
      <c r="L33" s="605"/>
      <c r="M33" s="605"/>
      <c r="N33" s="605"/>
      <c r="O33" s="605"/>
      <c r="P33" s="606"/>
      <c r="Q33" s="604"/>
      <c r="R33" s="605"/>
      <c r="S33" s="605"/>
      <c r="T33" s="605"/>
      <c r="U33" s="605"/>
      <c r="V33" s="605"/>
      <c r="W33" s="605"/>
      <c r="X33" s="605"/>
      <c r="Y33" s="605"/>
      <c r="Z33" s="605"/>
      <c r="AA33" s="606"/>
      <c r="AB33" s="120"/>
      <c r="AC33" s="102">
        <f>IF(AG33="","","%")</f>
      </c>
      <c r="AD33" s="583">
        <f>IF(ISNUMBER(AB33)*1,PRODUCT(AG33,AB33*0.01),"")</f>
      </c>
      <c r="AE33" s="584"/>
      <c r="AF33" s="584"/>
      <c r="AG33" s="584"/>
      <c r="AH33" s="584"/>
      <c r="AI33" s="584"/>
      <c r="AJ33" s="584"/>
      <c r="AK33" s="607"/>
    </row>
    <row r="34" spans="1:37" ht="9" customHeight="1" thickBot="1">
      <c r="A34" s="10"/>
      <c r="B34" s="10"/>
      <c r="C34" s="6"/>
      <c r="D34" s="6"/>
      <c r="E34" s="6"/>
      <c r="F34" s="6"/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6"/>
      <c r="Y34" s="36"/>
      <c r="Z34" s="36"/>
      <c r="AA34" s="36"/>
      <c r="AB34" s="20"/>
      <c r="AC34" s="34"/>
      <c r="AD34" s="20"/>
      <c r="AE34" s="20"/>
      <c r="AF34" s="20"/>
      <c r="AG34" s="21"/>
      <c r="AH34" s="21"/>
      <c r="AI34" s="21"/>
      <c r="AJ34" s="21"/>
      <c r="AK34" s="21"/>
    </row>
    <row r="35" spans="1:37" ht="12.75" customHeight="1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50"/>
      <c r="P35" s="50"/>
      <c r="Q35" s="50"/>
      <c r="R35" s="50"/>
      <c r="S35" s="7"/>
      <c r="T35" s="7"/>
      <c r="U35" s="7"/>
      <c r="V35" s="7"/>
      <c r="W35" s="7"/>
      <c r="X35" s="475" t="s">
        <v>31</v>
      </c>
      <c r="Y35" s="476"/>
      <c r="Z35" s="476"/>
      <c r="AA35" s="476"/>
      <c r="AB35" s="476"/>
      <c r="AC35" s="477"/>
      <c r="AD35" s="453" t="s">
        <v>26</v>
      </c>
      <c r="AE35" s="454"/>
      <c r="AF35" s="455"/>
      <c r="AG35" s="453" t="s">
        <v>24</v>
      </c>
      <c r="AH35" s="454"/>
      <c r="AI35" s="454"/>
      <c r="AJ35" s="454"/>
      <c r="AK35" s="461"/>
    </row>
    <row r="36" spans="1:37" ht="19.5" customHeight="1">
      <c r="A36" s="608" t="s">
        <v>52</v>
      </c>
      <c r="B36" s="608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7"/>
      <c r="T36" s="7"/>
      <c r="U36" s="7"/>
      <c r="V36" s="7"/>
      <c r="W36" s="7"/>
      <c r="X36" s="111">
        <f>'請求書（取引先控）'!X30</f>
        <v>10</v>
      </c>
      <c r="Y36" s="462" t="s">
        <v>35</v>
      </c>
      <c r="Z36" s="462"/>
      <c r="AA36" s="462"/>
      <c r="AB36" s="462"/>
      <c r="AC36" s="463"/>
      <c r="AD36" s="600">
        <f>IF('請求書（取引先控）'!AD30="","",'請求書（取引先控）'!AD30)</f>
        <v>0</v>
      </c>
      <c r="AE36" s="601"/>
      <c r="AF36" s="602"/>
      <c r="AG36" s="600">
        <f>IF('請求書（取引先控）'!AG30="","",'請求書（取引先控）'!AG30)</f>
        <v>0</v>
      </c>
      <c r="AH36" s="601"/>
      <c r="AI36" s="601"/>
      <c r="AJ36" s="601"/>
      <c r="AK36" s="603"/>
    </row>
    <row r="37" spans="1:37" ht="19.5" customHeight="1">
      <c r="A37" s="608"/>
      <c r="B37" s="608"/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7"/>
      <c r="T37" s="7"/>
      <c r="U37" s="7"/>
      <c r="V37" s="7"/>
      <c r="W37" s="7"/>
      <c r="X37" s="112">
        <f>'請求書（取引先控）'!X31</f>
        <v>8</v>
      </c>
      <c r="Y37" s="444" t="s">
        <v>35</v>
      </c>
      <c r="Z37" s="444"/>
      <c r="AA37" s="445"/>
      <c r="AB37" s="445"/>
      <c r="AC37" s="446"/>
      <c r="AD37" s="615">
        <f>IF('請求書（取引先控）'!AD31="","",'請求書（取引先控）'!AD31)</f>
        <v>0</v>
      </c>
      <c r="AE37" s="616"/>
      <c r="AF37" s="617"/>
      <c r="AG37" s="618">
        <f>IF('請求書（取引先控）'!AG31="","",'請求書（取引先控）'!AG31)</f>
        <v>0</v>
      </c>
      <c r="AH37" s="619"/>
      <c r="AI37" s="619"/>
      <c r="AJ37" s="619"/>
      <c r="AK37" s="620"/>
    </row>
    <row r="38" spans="1:37" ht="16.5" customHeight="1">
      <c r="A38" s="608"/>
      <c r="B38" s="608"/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T38" s="9"/>
      <c r="U38" s="9"/>
      <c r="V38" s="9"/>
      <c r="W38" s="11"/>
      <c r="X38" s="456" t="s">
        <v>33</v>
      </c>
      <c r="Y38" s="457"/>
      <c r="Z38" s="457"/>
      <c r="AA38" s="458"/>
      <c r="AB38" s="459" t="s">
        <v>43</v>
      </c>
      <c r="AC38" s="457"/>
      <c r="AD38" s="457"/>
      <c r="AE38" s="457"/>
      <c r="AF38" s="458"/>
      <c r="AG38" s="457" t="s">
        <v>34</v>
      </c>
      <c r="AH38" s="457"/>
      <c r="AI38" s="457"/>
      <c r="AJ38" s="457"/>
      <c r="AK38" s="460"/>
    </row>
    <row r="39" spans="1:37" ht="9.75" customHeight="1">
      <c r="A39" s="608"/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T39" s="9"/>
      <c r="U39" s="9"/>
      <c r="V39" s="9"/>
      <c r="W39" s="9"/>
      <c r="X39" s="621">
        <f>IF('請求書（取引先控）'!X33="","",'請求書（取引先控）'!X33)</f>
      </c>
      <c r="Y39" s="622"/>
      <c r="Z39" s="622"/>
      <c r="AA39" s="623"/>
      <c r="AB39" s="609">
        <f>IF('請求書（取引先控）'!AB33="","",'請求書（取引先控）'!AB33)</f>
        <v>0</v>
      </c>
      <c r="AC39" s="609"/>
      <c r="AD39" s="609"/>
      <c r="AE39" s="609"/>
      <c r="AF39" s="610"/>
      <c r="AG39" s="609"/>
      <c r="AH39" s="609"/>
      <c r="AI39" s="609"/>
      <c r="AJ39" s="609"/>
      <c r="AK39" s="610"/>
    </row>
    <row r="40" spans="1:37" ht="9.75" customHeight="1">
      <c r="A40" s="608"/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T40" s="9"/>
      <c r="U40" s="9"/>
      <c r="V40" s="9"/>
      <c r="W40" s="9"/>
      <c r="X40" s="624"/>
      <c r="Y40" s="625"/>
      <c r="Z40" s="625"/>
      <c r="AA40" s="626"/>
      <c r="AB40" s="611"/>
      <c r="AC40" s="611"/>
      <c r="AD40" s="611"/>
      <c r="AE40" s="611"/>
      <c r="AF40" s="612"/>
      <c r="AG40" s="611"/>
      <c r="AH40" s="611"/>
      <c r="AI40" s="611"/>
      <c r="AJ40" s="611"/>
      <c r="AK40" s="612"/>
    </row>
    <row r="41" spans="1:37" ht="9.75" customHeight="1" thickBot="1">
      <c r="A41" s="608"/>
      <c r="B41" s="608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T41" s="9"/>
      <c r="U41" s="9"/>
      <c r="V41" s="9"/>
      <c r="W41" s="9"/>
      <c r="X41" s="627"/>
      <c r="Y41" s="628"/>
      <c r="Z41" s="628"/>
      <c r="AA41" s="629"/>
      <c r="AB41" s="613"/>
      <c r="AC41" s="613"/>
      <c r="AD41" s="613"/>
      <c r="AE41" s="613"/>
      <c r="AF41" s="614"/>
      <c r="AG41" s="613"/>
      <c r="AH41" s="613"/>
      <c r="AI41" s="613"/>
      <c r="AJ41" s="613"/>
      <c r="AK41" s="614"/>
    </row>
    <row r="42" ht="12.75">
      <c r="A42" s="1"/>
    </row>
    <row r="43" ht="12.75">
      <c r="A43" s="1"/>
    </row>
  </sheetData>
  <sheetProtection sheet="1"/>
  <mergeCells count="162">
    <mergeCell ref="A35:N35"/>
    <mergeCell ref="AB39:AF41"/>
    <mergeCell ref="X35:AC35"/>
    <mergeCell ref="AD35:AF35"/>
    <mergeCell ref="D33:F33"/>
    <mergeCell ref="G33:J33"/>
    <mergeCell ref="K33:P33"/>
    <mergeCell ref="A30:B33"/>
    <mergeCell ref="K30:P30"/>
    <mergeCell ref="AD30:AF30"/>
    <mergeCell ref="AG39:AK41"/>
    <mergeCell ref="Y37:AC37"/>
    <mergeCell ref="AD37:AF37"/>
    <mergeCell ref="AG37:AK37"/>
    <mergeCell ref="AB38:AF38"/>
    <mergeCell ref="AG38:AK38"/>
    <mergeCell ref="X38:AA38"/>
    <mergeCell ref="X39:AA41"/>
    <mergeCell ref="AG35:AK35"/>
    <mergeCell ref="Y36:AC36"/>
    <mergeCell ref="AD36:AF36"/>
    <mergeCell ref="AG36:AK36"/>
    <mergeCell ref="AD32:AF32"/>
    <mergeCell ref="AG32:AK32"/>
    <mergeCell ref="Q33:AA33"/>
    <mergeCell ref="AD33:AF33"/>
    <mergeCell ref="AG33:AK33"/>
    <mergeCell ref="A36:R41"/>
    <mergeCell ref="AG30:AK30"/>
    <mergeCell ref="D31:F31"/>
    <mergeCell ref="G31:J31"/>
    <mergeCell ref="K31:P31"/>
    <mergeCell ref="Q31:AA31"/>
    <mergeCell ref="AD31:AF31"/>
    <mergeCell ref="AG31:AK31"/>
    <mergeCell ref="D30:F30"/>
    <mergeCell ref="G30:J30"/>
    <mergeCell ref="Q30:AA30"/>
    <mergeCell ref="AB30:AC30"/>
    <mergeCell ref="D32:F32"/>
    <mergeCell ref="G32:J32"/>
    <mergeCell ref="K32:P32"/>
    <mergeCell ref="Q32:AA32"/>
    <mergeCell ref="AG27:AK27"/>
    <mergeCell ref="D28:F28"/>
    <mergeCell ref="G28:Q28"/>
    <mergeCell ref="T28:V28"/>
    <mergeCell ref="W28:AA28"/>
    <mergeCell ref="AD28:AF28"/>
    <mergeCell ref="AG28:AK28"/>
    <mergeCell ref="G26:Q26"/>
    <mergeCell ref="T26:V26"/>
    <mergeCell ref="W26:AA26"/>
    <mergeCell ref="AD26:AF26"/>
    <mergeCell ref="AG26:AK26"/>
    <mergeCell ref="D27:F27"/>
    <mergeCell ref="G27:Q27"/>
    <mergeCell ref="T27:V27"/>
    <mergeCell ref="W27:AA27"/>
    <mergeCell ref="AD27:AF27"/>
    <mergeCell ref="AD24:AF24"/>
    <mergeCell ref="AG24:AK24"/>
    <mergeCell ref="D25:F25"/>
    <mergeCell ref="G25:Q25"/>
    <mergeCell ref="T25:V25"/>
    <mergeCell ref="W25:AA25"/>
    <mergeCell ref="AD25:AF25"/>
    <mergeCell ref="AG25:AK25"/>
    <mergeCell ref="G24:Q24"/>
    <mergeCell ref="AD22:AF22"/>
    <mergeCell ref="AG22:AK22"/>
    <mergeCell ref="D23:F23"/>
    <mergeCell ref="G23:Q23"/>
    <mergeCell ref="T23:V23"/>
    <mergeCell ref="W23:AA23"/>
    <mergeCell ref="AD23:AF23"/>
    <mergeCell ref="AG23:AK23"/>
    <mergeCell ref="A22:B28"/>
    <mergeCell ref="D22:F22"/>
    <mergeCell ref="G22:Q22"/>
    <mergeCell ref="T22:V22"/>
    <mergeCell ref="W22:AA22"/>
    <mergeCell ref="AB22:AC22"/>
    <mergeCell ref="D24:F24"/>
    <mergeCell ref="T24:V24"/>
    <mergeCell ref="W24:AA24"/>
    <mergeCell ref="D26:F26"/>
    <mergeCell ref="AG19:AK19"/>
    <mergeCell ref="C20:E20"/>
    <mergeCell ref="G20:I20"/>
    <mergeCell ref="J20:O20"/>
    <mergeCell ref="P20:Q20"/>
    <mergeCell ref="R20:T20"/>
    <mergeCell ref="U20:V20"/>
    <mergeCell ref="W20:AA20"/>
    <mergeCell ref="AD20:AF20"/>
    <mergeCell ref="AG20:AK20"/>
    <mergeCell ref="AD18:AF18"/>
    <mergeCell ref="AG18:AK18"/>
    <mergeCell ref="C19:E19"/>
    <mergeCell ref="G19:I19"/>
    <mergeCell ref="J19:O19"/>
    <mergeCell ref="P19:Q19"/>
    <mergeCell ref="R19:T19"/>
    <mergeCell ref="U19:V19"/>
    <mergeCell ref="W19:AA19"/>
    <mergeCell ref="AD19:AF19"/>
    <mergeCell ref="W17:AA17"/>
    <mergeCell ref="AD17:AF17"/>
    <mergeCell ref="AG17:AK17"/>
    <mergeCell ref="C18:E18"/>
    <mergeCell ref="G18:I18"/>
    <mergeCell ref="J18:O18"/>
    <mergeCell ref="P18:Q18"/>
    <mergeCell ref="R18:T18"/>
    <mergeCell ref="U18:V18"/>
    <mergeCell ref="W18:AA18"/>
    <mergeCell ref="U16:V16"/>
    <mergeCell ref="W16:AA16"/>
    <mergeCell ref="AD16:AF16"/>
    <mergeCell ref="AG16:AK16"/>
    <mergeCell ref="C17:E17"/>
    <mergeCell ref="G17:I17"/>
    <mergeCell ref="J17:O17"/>
    <mergeCell ref="P17:Q17"/>
    <mergeCell ref="R17:T17"/>
    <mergeCell ref="U17:V17"/>
    <mergeCell ref="U15:V15"/>
    <mergeCell ref="W15:AA15"/>
    <mergeCell ref="AB15:AC15"/>
    <mergeCell ref="AD15:AF15"/>
    <mergeCell ref="AG15:AK15"/>
    <mergeCell ref="C16:E16"/>
    <mergeCell ref="G16:I16"/>
    <mergeCell ref="J16:O16"/>
    <mergeCell ref="P16:Q16"/>
    <mergeCell ref="R16:T16"/>
    <mergeCell ref="A15:B20"/>
    <mergeCell ref="C15:E15"/>
    <mergeCell ref="G15:I15"/>
    <mergeCell ref="J15:O15"/>
    <mergeCell ref="P15:Q15"/>
    <mergeCell ref="R15:T15"/>
    <mergeCell ref="A9:D9"/>
    <mergeCell ref="R9:S9"/>
    <mergeCell ref="U9:V10"/>
    <mergeCell ref="R11:S12"/>
    <mergeCell ref="X12:AE12"/>
    <mergeCell ref="F9:J9"/>
    <mergeCell ref="F12:P12"/>
    <mergeCell ref="U11:V13"/>
    <mergeCell ref="W9:AF10"/>
    <mergeCell ref="AG9:AK12"/>
    <mergeCell ref="W5:AK7"/>
    <mergeCell ref="R6:S7"/>
    <mergeCell ref="P1:R3"/>
    <mergeCell ref="Y1:AA1"/>
    <mergeCell ref="AB1:AD1"/>
    <mergeCell ref="AE1:AF1"/>
    <mergeCell ref="U3:V3"/>
    <mergeCell ref="W3:AK3"/>
    <mergeCell ref="U5:V7"/>
  </mergeCells>
  <dataValidations count="1">
    <dataValidation type="list" allowBlank="1" showInputMessage="1" showErrorMessage="1" sqref="AB31:AB33">
      <formula1>"10,8,0"</formula1>
    </dataValidation>
  </dataValidations>
  <printOptions/>
  <pageMargins left="0.37" right="0.22" top="0.27" bottom="0.16" header="0.17" footer="0.16"/>
  <pageSetup horizontalDpi="300" verticalDpi="300" orientation="landscape" paperSize="9" scale="9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showGridLines="0" view="pageBreakPreview" zoomScaleSheetLayoutView="100" zoomScalePageLayoutView="0" workbookViewId="0" topLeftCell="A1">
      <selection activeCell="T26" sqref="T26:V26"/>
    </sheetView>
  </sheetViews>
  <sheetFormatPr defaultColWidth="9.00390625" defaultRowHeight="15"/>
  <cols>
    <col min="1" max="2" width="1.8515625" style="5" customWidth="1"/>
    <col min="3" max="13" width="2.7109375" style="5" customWidth="1"/>
    <col min="14" max="14" width="5.421875" style="5" customWidth="1"/>
    <col min="15" max="15" width="10.7109375" style="5" customWidth="1"/>
    <col min="16" max="16" width="14.28125" style="5" customWidth="1"/>
    <col min="17" max="17" width="2.7109375" style="5" customWidth="1"/>
    <col min="18" max="18" width="9.7109375" style="5" customWidth="1"/>
    <col min="19" max="20" width="4.00390625" style="5" customWidth="1"/>
    <col min="21" max="21" width="3.28125" style="5" customWidth="1"/>
    <col min="22" max="22" width="5.8515625" style="5" customWidth="1"/>
    <col min="23" max="37" width="3.421875" style="5" customWidth="1"/>
    <col min="38" max="16384" width="9.00390625" style="5" customWidth="1"/>
  </cols>
  <sheetData>
    <row r="1" spans="1:37" ht="23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513" t="s">
        <v>40</v>
      </c>
      <c r="Q1" s="513"/>
      <c r="R1" s="513"/>
      <c r="S1" s="513"/>
      <c r="T1" s="23"/>
      <c r="U1" s="24"/>
      <c r="V1" s="25"/>
      <c r="W1" s="15"/>
      <c r="X1" s="15"/>
      <c r="Y1" s="331"/>
      <c r="Z1" s="331"/>
      <c r="AA1" s="331"/>
      <c r="AB1" s="331" t="s">
        <v>30</v>
      </c>
      <c r="AC1" s="331"/>
      <c r="AD1" s="331"/>
      <c r="AE1" s="331">
        <f>IF('請求書（取引先控）'!AE1="","",'請求書（取引先控）'!AE1)</f>
      </c>
      <c r="AF1" s="331"/>
      <c r="AG1" s="15" t="s">
        <v>29</v>
      </c>
      <c r="AH1" s="35">
        <f>IF('請求書（取引先控）'!AH1="","",'請求書（取引先控）'!AH1)</f>
      </c>
      <c r="AI1" s="15" t="s">
        <v>28</v>
      </c>
      <c r="AJ1" s="35">
        <f>IF('請求書（取引先控）'!AJ1="","",'請求書（取引先控）'!AJ1)</f>
        <v>20</v>
      </c>
      <c r="AK1" s="26" t="s">
        <v>22</v>
      </c>
    </row>
    <row r="2" spans="1:37" ht="4.5" customHeight="1">
      <c r="A2" s="2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13"/>
      <c r="Q2" s="513"/>
      <c r="R2" s="513"/>
      <c r="S2" s="513"/>
      <c r="T2" s="23"/>
      <c r="U2" s="43"/>
      <c r="V2" s="43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1"/>
    </row>
    <row r="3" spans="1:37" ht="20.25" customHeight="1">
      <c r="A3" s="27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513"/>
      <c r="Q3" s="513"/>
      <c r="R3" s="513"/>
      <c r="S3" s="513"/>
      <c r="T3" s="23"/>
      <c r="U3" s="514" t="s">
        <v>11</v>
      </c>
      <c r="V3" s="514"/>
      <c r="W3" s="515">
        <f>IF('請求書（取引先控）'!W3="","",'請求書（取引先控）'!W3)</f>
      </c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6"/>
    </row>
    <row r="4" spans="1:37" ht="4.5" customHeight="1">
      <c r="A4" s="2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2"/>
      <c r="Q4" s="42"/>
      <c r="R4" s="42"/>
      <c r="S4" s="23"/>
      <c r="T4" s="23"/>
      <c r="U4" s="51"/>
      <c r="V4" s="51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41"/>
    </row>
    <row r="5" spans="1:37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514" t="s">
        <v>12</v>
      </c>
      <c r="V5" s="514"/>
      <c r="W5" s="510">
        <f>IF('請求書（取引先控）'!W5="","",'請求書（取引先控）'!W5)</f>
      </c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1"/>
    </row>
    <row r="6" spans="1:37" ht="14.25">
      <c r="A6" s="30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512"/>
      <c r="S6" s="512"/>
      <c r="T6" s="22"/>
      <c r="U6" s="514"/>
      <c r="V6" s="514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1"/>
    </row>
    <row r="7" spans="1:37" ht="8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5"/>
      <c r="R7" s="512"/>
      <c r="S7" s="512"/>
      <c r="T7" s="22"/>
      <c r="U7" s="514"/>
      <c r="V7" s="514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1"/>
    </row>
    <row r="8" spans="1:37" ht="4.5" customHeight="1">
      <c r="A8" s="27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2"/>
      <c r="Q8" s="42"/>
      <c r="R8" s="42"/>
      <c r="S8" s="23"/>
      <c r="T8" s="23"/>
      <c r="U8" s="51"/>
      <c r="V8" s="51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1"/>
    </row>
    <row r="9" spans="1:37" ht="12.75">
      <c r="A9" s="517" t="s">
        <v>15</v>
      </c>
      <c r="B9" s="517"/>
      <c r="C9" s="517"/>
      <c r="D9" s="518"/>
      <c r="E9" s="15"/>
      <c r="F9" s="515">
        <f>IF('請求書（取引先控）'!F9="","",'請求書（取引先控）'!F9)</f>
      </c>
      <c r="G9" s="515"/>
      <c r="H9" s="515"/>
      <c r="I9" s="515"/>
      <c r="J9" s="515"/>
      <c r="K9" s="15"/>
      <c r="L9" s="25"/>
      <c r="M9" s="25"/>
      <c r="N9" s="22"/>
      <c r="O9" s="22"/>
      <c r="P9" s="22"/>
      <c r="Q9" s="25"/>
      <c r="R9" s="331" t="s">
        <v>36</v>
      </c>
      <c r="S9" s="436"/>
      <c r="T9" s="22"/>
      <c r="U9" s="519" t="s">
        <v>13</v>
      </c>
      <c r="V9" s="519"/>
      <c r="W9" s="520">
        <f>IF('請求書（取引先控）'!W9="","",'請求書（取引先控）'!W9)</f>
      </c>
      <c r="X9" s="520"/>
      <c r="Y9" s="520"/>
      <c r="Z9" s="520"/>
      <c r="AA9" s="520"/>
      <c r="AB9" s="520"/>
      <c r="AC9" s="520"/>
      <c r="AD9" s="520"/>
      <c r="AE9" s="520"/>
      <c r="AF9" s="520"/>
      <c r="AG9" s="329" t="s">
        <v>46</v>
      </c>
      <c r="AH9" s="329"/>
      <c r="AI9" s="329"/>
      <c r="AJ9" s="329"/>
      <c r="AK9" s="330"/>
    </row>
    <row r="10" spans="1:37" ht="6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15"/>
      <c r="S10" s="16"/>
      <c r="T10" s="22"/>
      <c r="U10" s="519"/>
      <c r="V10" s="519"/>
      <c r="W10" s="520"/>
      <c r="X10" s="520"/>
      <c r="Y10" s="520"/>
      <c r="Z10" s="520"/>
      <c r="AA10" s="520"/>
      <c r="AB10" s="520"/>
      <c r="AC10" s="520"/>
      <c r="AD10" s="520"/>
      <c r="AE10" s="520"/>
      <c r="AF10" s="520"/>
      <c r="AG10" s="329"/>
      <c r="AH10" s="329"/>
      <c r="AI10" s="329"/>
      <c r="AJ10" s="329"/>
      <c r="AK10" s="330"/>
    </row>
    <row r="11" spans="1:37" ht="6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5"/>
      <c r="R11" s="331">
        <f>IF('請求書（取引先控）'!R11="","",'請求書（取引先控）'!R11)</f>
      </c>
      <c r="S11" s="436"/>
      <c r="T11" s="22"/>
      <c r="U11" s="522" t="s">
        <v>44</v>
      </c>
      <c r="V11" s="523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29"/>
      <c r="AH11" s="329"/>
      <c r="AI11" s="329"/>
      <c r="AJ11" s="329"/>
      <c r="AK11" s="330"/>
    </row>
    <row r="12" spans="1:37" ht="14.25">
      <c r="A12" s="22" t="s">
        <v>50</v>
      </c>
      <c r="B12" s="22"/>
      <c r="C12" s="22"/>
      <c r="D12" s="17"/>
      <c r="E12" s="17"/>
      <c r="F12" s="521">
        <f>IF('請求書（取引先控）'!F12="","",'請求書（取引先控）'!F12)</f>
      </c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17"/>
      <c r="R12" s="331"/>
      <c r="S12" s="436"/>
      <c r="T12" s="22"/>
      <c r="U12" s="523"/>
      <c r="V12" s="523"/>
      <c r="W12" s="59" t="s">
        <v>38</v>
      </c>
      <c r="X12" s="520">
        <f>IF('請求書（取引先控）'!X12="","",'請求書（取引先控）'!X12)</f>
      </c>
      <c r="Y12" s="520"/>
      <c r="Z12" s="520"/>
      <c r="AA12" s="520"/>
      <c r="AB12" s="520"/>
      <c r="AC12" s="520"/>
      <c r="AD12" s="520"/>
      <c r="AE12" s="520"/>
      <c r="AF12" s="35"/>
      <c r="AG12" s="329"/>
      <c r="AH12" s="329"/>
      <c r="AI12" s="329"/>
      <c r="AJ12" s="329"/>
      <c r="AK12" s="330"/>
    </row>
    <row r="13" spans="1:37" ht="3" customHeight="1" thickBot="1">
      <c r="A13" s="31"/>
      <c r="B13" s="31"/>
      <c r="C13" s="31"/>
      <c r="D13" s="3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31"/>
      <c r="R13" s="31"/>
      <c r="S13" s="32"/>
      <c r="T13" s="22"/>
      <c r="U13" s="524"/>
      <c r="V13" s="524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3"/>
    </row>
    <row r="14" spans="1:37" ht="9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25.5" customHeight="1">
      <c r="A15" s="525" t="s">
        <v>4</v>
      </c>
      <c r="B15" s="526"/>
      <c r="C15" s="533" t="s">
        <v>2</v>
      </c>
      <c r="D15" s="534"/>
      <c r="E15" s="534"/>
      <c r="F15" s="40" t="s">
        <v>3</v>
      </c>
      <c r="G15" s="535" t="s">
        <v>49</v>
      </c>
      <c r="H15" s="536"/>
      <c r="I15" s="537"/>
      <c r="J15" s="535" t="s">
        <v>16</v>
      </c>
      <c r="K15" s="536"/>
      <c r="L15" s="536"/>
      <c r="M15" s="536"/>
      <c r="N15" s="536"/>
      <c r="O15" s="537"/>
      <c r="P15" s="535" t="s">
        <v>5</v>
      </c>
      <c r="Q15" s="537"/>
      <c r="R15" s="538" t="s">
        <v>32</v>
      </c>
      <c r="S15" s="539"/>
      <c r="T15" s="540"/>
      <c r="U15" s="535" t="s">
        <v>6</v>
      </c>
      <c r="V15" s="537"/>
      <c r="W15" s="535" t="s">
        <v>17</v>
      </c>
      <c r="X15" s="536"/>
      <c r="Y15" s="536"/>
      <c r="Z15" s="536"/>
      <c r="AA15" s="537"/>
      <c r="AB15" s="535" t="s">
        <v>25</v>
      </c>
      <c r="AC15" s="536"/>
      <c r="AD15" s="536" t="s">
        <v>26</v>
      </c>
      <c r="AE15" s="536"/>
      <c r="AF15" s="537"/>
      <c r="AG15" s="536" t="s">
        <v>24</v>
      </c>
      <c r="AH15" s="536"/>
      <c r="AI15" s="536"/>
      <c r="AJ15" s="536"/>
      <c r="AK15" s="541"/>
    </row>
    <row r="16" spans="1:37" ht="21.75" customHeight="1">
      <c r="A16" s="527"/>
      <c r="B16" s="528"/>
      <c r="C16" s="542">
        <f>IF('請求書（取引先控）'!C16="","",'請求書（取引先控）'!C16)</f>
      </c>
      <c r="D16" s="543"/>
      <c r="E16" s="543"/>
      <c r="F16" s="105">
        <f>IF('請求書（取引先控）'!F16="","",'請求書（取引先控）'!F16)</f>
      </c>
      <c r="G16" s="544">
        <f>IF('請求書（取引先控）'!G16="","",'請求書（取引先控）'!G16)</f>
      </c>
      <c r="H16" s="545"/>
      <c r="I16" s="546"/>
      <c r="J16" s="547">
        <f>IF('請求書（取引先控）'!J16="","",'請求書（取引先控）'!J16)</f>
      </c>
      <c r="K16" s="548"/>
      <c r="L16" s="548"/>
      <c r="M16" s="548"/>
      <c r="N16" s="548"/>
      <c r="O16" s="549"/>
      <c r="P16" s="550">
        <f>IF('請求書（取引先控）'!P16="","",'請求書（取引先控）'!P16)</f>
      </c>
      <c r="Q16" s="551"/>
      <c r="R16" s="550">
        <f>IF('請求書（取引先控）'!R16="","",'請求書（取引先控）'!R16)</f>
      </c>
      <c r="S16" s="552"/>
      <c r="T16" s="552"/>
      <c r="U16" s="553">
        <f>IF(ISNUMBER(R16)*1,R16/P16,"")</f>
      </c>
      <c r="V16" s="554"/>
      <c r="W16" s="555">
        <f>IF('請求書（取引先控）'!W16="","",'請求書（取引先控）'!W16)</f>
      </c>
      <c r="X16" s="556"/>
      <c r="Y16" s="556"/>
      <c r="Z16" s="556"/>
      <c r="AA16" s="557"/>
      <c r="AB16" s="106">
        <f>IF('請求書（取引先控）'!AB16="","",'請求書（取引先控）'!AB16)</f>
      </c>
      <c r="AC16" s="107">
        <f>'請求書（取引先控）'!AC16</f>
      </c>
      <c r="AD16" s="550">
        <f>IF('請求書（取引先控）'!AD16="","",'請求書（取引先控）'!AD16)</f>
      </c>
      <c r="AE16" s="552"/>
      <c r="AF16" s="551"/>
      <c r="AG16" s="555"/>
      <c r="AH16" s="556"/>
      <c r="AI16" s="556"/>
      <c r="AJ16" s="556"/>
      <c r="AK16" s="558"/>
    </row>
    <row r="17" spans="1:37" ht="21.75" customHeight="1">
      <c r="A17" s="527"/>
      <c r="B17" s="528"/>
      <c r="C17" s="542">
        <f>IF('請求書（取引先控）'!C17="","",'請求書（取引先控）'!C17)</f>
      </c>
      <c r="D17" s="543"/>
      <c r="E17" s="543"/>
      <c r="F17" s="105">
        <f>IF('請求書（取引先控）'!F17="","",'請求書（取引先控）'!F17)</f>
      </c>
      <c r="G17" s="544">
        <f>IF('請求書（取引先控）'!G17="","",'請求書（取引先控）'!G17)</f>
      </c>
      <c r="H17" s="545"/>
      <c r="I17" s="546"/>
      <c r="J17" s="547">
        <f>IF('請求書（取引先控）'!J17="","",'請求書（取引先控）'!J17)</f>
      </c>
      <c r="K17" s="548"/>
      <c r="L17" s="548"/>
      <c r="M17" s="548"/>
      <c r="N17" s="548"/>
      <c r="O17" s="549"/>
      <c r="P17" s="550">
        <f>IF('請求書（取引先控）'!P17="","",'請求書（取引先控）'!P17)</f>
      </c>
      <c r="Q17" s="551"/>
      <c r="R17" s="550">
        <f>IF('請求書（取引先控）'!R17="","",'請求書（取引先控）'!R17)</f>
      </c>
      <c r="S17" s="552"/>
      <c r="T17" s="552"/>
      <c r="U17" s="553">
        <f>IF(ISNUMBER(R17)*1,R17/P17,"")</f>
      </c>
      <c r="V17" s="554"/>
      <c r="W17" s="550">
        <f>IF('請求書（取引先控）'!W17="","",'請求書（取引先控）'!W17)</f>
      </c>
      <c r="X17" s="552"/>
      <c r="Y17" s="552"/>
      <c r="Z17" s="552"/>
      <c r="AA17" s="551"/>
      <c r="AB17" s="106">
        <f>IF('請求書（取引先控）'!AB17="","",'請求書（取引先控）'!AB17)</f>
      </c>
      <c r="AC17" s="107">
        <f>'請求書（取引先控）'!AC17</f>
      </c>
      <c r="AD17" s="550">
        <f>IF('請求書（取引先控）'!AD17="","",'請求書（取引先控）'!AD17)</f>
      </c>
      <c r="AE17" s="552"/>
      <c r="AF17" s="551"/>
      <c r="AG17" s="552"/>
      <c r="AH17" s="552"/>
      <c r="AI17" s="552"/>
      <c r="AJ17" s="552"/>
      <c r="AK17" s="559"/>
    </row>
    <row r="18" spans="1:37" ht="21.75" customHeight="1">
      <c r="A18" s="527"/>
      <c r="B18" s="528"/>
      <c r="C18" s="542">
        <f>IF('請求書（取引先控）'!C18="","",'請求書（取引先控）'!C18)</f>
      </c>
      <c r="D18" s="543"/>
      <c r="E18" s="543"/>
      <c r="F18" s="105">
        <f>IF('請求書（取引先控）'!F18="","",'請求書（取引先控）'!F18)</f>
      </c>
      <c r="G18" s="544">
        <f>IF('請求書（取引先控）'!G18="","",'請求書（取引先控）'!G18)</f>
      </c>
      <c r="H18" s="545"/>
      <c r="I18" s="546"/>
      <c r="J18" s="547">
        <f>IF('請求書（取引先控）'!J18="","",'請求書（取引先控）'!J18)</f>
      </c>
      <c r="K18" s="548"/>
      <c r="L18" s="548"/>
      <c r="M18" s="548"/>
      <c r="N18" s="548"/>
      <c r="O18" s="549"/>
      <c r="P18" s="550">
        <f>IF('請求書（取引先控）'!P18="","",'請求書（取引先控）'!P18)</f>
      </c>
      <c r="Q18" s="551"/>
      <c r="R18" s="550">
        <f>IF('請求書（取引先控）'!R18="","",'請求書（取引先控）'!R18)</f>
      </c>
      <c r="S18" s="552"/>
      <c r="T18" s="552"/>
      <c r="U18" s="553">
        <f>IF(ISNUMBER(R18)*1,R18/P18,"")</f>
      </c>
      <c r="V18" s="554"/>
      <c r="W18" s="550">
        <f>IF('請求書（取引先控）'!W18="","",'請求書（取引先控）'!W18)</f>
      </c>
      <c r="X18" s="552"/>
      <c r="Y18" s="552"/>
      <c r="Z18" s="552"/>
      <c r="AA18" s="551"/>
      <c r="AB18" s="106">
        <f>IF('請求書（取引先控）'!AB18="","",'請求書（取引先控）'!AB18)</f>
      </c>
      <c r="AC18" s="107">
        <f>'請求書（取引先控）'!AC18</f>
      </c>
      <c r="AD18" s="550">
        <f>IF('請求書（取引先控）'!AD18="","",'請求書（取引先控）'!AD18)</f>
      </c>
      <c r="AE18" s="552"/>
      <c r="AF18" s="551"/>
      <c r="AG18" s="552"/>
      <c r="AH18" s="552"/>
      <c r="AI18" s="552"/>
      <c r="AJ18" s="552"/>
      <c r="AK18" s="559"/>
    </row>
    <row r="19" spans="1:37" ht="21.75" customHeight="1">
      <c r="A19" s="529"/>
      <c r="B19" s="530"/>
      <c r="C19" s="542">
        <f>IF('請求書（取引先控）'!C19="","",'請求書（取引先控）'!C19)</f>
      </c>
      <c r="D19" s="543"/>
      <c r="E19" s="543"/>
      <c r="F19" s="105">
        <f>IF('請求書（取引先控）'!F19="","",'請求書（取引先控）'!F19)</f>
      </c>
      <c r="G19" s="544">
        <f>IF('請求書（取引先控）'!G19="","",'請求書（取引先控）'!G19)</f>
      </c>
      <c r="H19" s="545"/>
      <c r="I19" s="546"/>
      <c r="J19" s="547">
        <f>IF('請求書（取引先控）'!J19="","",'請求書（取引先控）'!J19)</f>
      </c>
      <c r="K19" s="548"/>
      <c r="L19" s="548"/>
      <c r="M19" s="548"/>
      <c r="N19" s="548"/>
      <c r="O19" s="549"/>
      <c r="P19" s="550">
        <f>IF('請求書（取引先控）'!P19="","",'請求書（取引先控）'!P19)</f>
      </c>
      <c r="Q19" s="551"/>
      <c r="R19" s="550">
        <f>IF('請求書（取引先控）'!R19="","",'請求書（取引先控）'!R19)</f>
      </c>
      <c r="S19" s="552"/>
      <c r="T19" s="552"/>
      <c r="U19" s="553">
        <f>IF(ISNUMBER(R19)*1,R19/P19,"")</f>
      </c>
      <c r="V19" s="554"/>
      <c r="W19" s="550">
        <f>IF('請求書（取引先控）'!W19="","",'請求書（取引先控）'!W19)</f>
      </c>
      <c r="X19" s="552"/>
      <c r="Y19" s="552"/>
      <c r="Z19" s="552"/>
      <c r="AA19" s="551"/>
      <c r="AB19" s="106">
        <f>IF('請求書（取引先控）'!AB19="","",'請求書（取引先控）'!AB19)</f>
      </c>
      <c r="AC19" s="107">
        <f>'請求書（取引先控）'!AC19</f>
      </c>
      <c r="AD19" s="550">
        <f>IF('請求書（取引先控）'!AD19="","",'請求書（取引先控）'!AD19)</f>
      </c>
      <c r="AE19" s="552"/>
      <c r="AF19" s="551"/>
      <c r="AG19" s="552"/>
      <c r="AH19" s="552"/>
      <c r="AI19" s="552"/>
      <c r="AJ19" s="552"/>
      <c r="AK19" s="559"/>
    </row>
    <row r="20" spans="1:37" ht="21.75" customHeight="1" thickBot="1">
      <c r="A20" s="531"/>
      <c r="B20" s="532"/>
      <c r="C20" s="560">
        <f>IF('請求書（取引先控）'!C20="","",'請求書（取引先控）'!C20)</f>
      </c>
      <c r="D20" s="561"/>
      <c r="E20" s="561"/>
      <c r="F20" s="108">
        <f>IF('請求書（取引先控）'!F20="","",'請求書（取引先控）'!F20)</f>
      </c>
      <c r="G20" s="562">
        <f>IF('請求書（取引先控）'!G20="","",'請求書（取引先控）'!G20)</f>
      </c>
      <c r="H20" s="563"/>
      <c r="I20" s="564"/>
      <c r="J20" s="565">
        <f>IF('請求書（取引先控）'!J20="","",'請求書（取引先控）'!J20)</f>
      </c>
      <c r="K20" s="566"/>
      <c r="L20" s="566"/>
      <c r="M20" s="566"/>
      <c r="N20" s="566"/>
      <c r="O20" s="567"/>
      <c r="P20" s="568">
        <f>IF('請求書（取引先控）'!P20="","",'請求書（取引先控）'!P20)</f>
      </c>
      <c r="Q20" s="569"/>
      <c r="R20" s="568">
        <f>IF('請求書（取引先控）'!R20="","",'請求書（取引先控）'!R20)</f>
      </c>
      <c r="S20" s="570"/>
      <c r="T20" s="569"/>
      <c r="U20" s="571">
        <f>IF(ISNUMBER(R20)*1,R20/P20,"")</f>
      </c>
      <c r="V20" s="572"/>
      <c r="W20" s="568">
        <f>IF('請求書（取引先控）'!W20="","",'請求書（取引先控）'!W20)</f>
      </c>
      <c r="X20" s="570"/>
      <c r="Y20" s="570"/>
      <c r="Z20" s="570"/>
      <c r="AA20" s="569"/>
      <c r="AB20" s="109">
        <f>IF('請求書（取引先控）'!AB20="","",'請求書（取引先控）'!AB20)</f>
      </c>
      <c r="AC20" s="110">
        <f>'請求書（取引先控）'!AC20</f>
      </c>
      <c r="AD20" s="568">
        <f>IF('請求書（取引先控）'!AD20="","",'請求書（取引先控）'!AD20)</f>
      </c>
      <c r="AE20" s="570"/>
      <c r="AF20" s="569"/>
      <c r="AG20" s="568"/>
      <c r="AH20" s="570"/>
      <c r="AI20" s="570"/>
      <c r="AJ20" s="570"/>
      <c r="AK20" s="573"/>
    </row>
    <row r="21" spans="33:37" ht="9.75" customHeight="1">
      <c r="AG21" s="22"/>
      <c r="AH21" s="22"/>
      <c r="AI21" s="22"/>
      <c r="AJ21" s="22"/>
      <c r="AK21" s="22"/>
    </row>
    <row r="22" spans="1:37" ht="25.5" customHeight="1">
      <c r="A22" s="398" t="s">
        <v>7</v>
      </c>
      <c r="B22" s="399"/>
      <c r="C22" s="37" t="s">
        <v>3</v>
      </c>
      <c r="D22" s="337" t="s">
        <v>48</v>
      </c>
      <c r="E22" s="335"/>
      <c r="F22" s="355"/>
      <c r="G22" s="337" t="s">
        <v>16</v>
      </c>
      <c r="H22" s="335"/>
      <c r="I22" s="335"/>
      <c r="J22" s="335"/>
      <c r="K22" s="335"/>
      <c r="L22" s="335"/>
      <c r="M22" s="335"/>
      <c r="N22" s="335"/>
      <c r="O22" s="335"/>
      <c r="P22" s="335"/>
      <c r="Q22" s="355"/>
      <c r="R22" s="38" t="s">
        <v>8</v>
      </c>
      <c r="S22" s="38" t="s">
        <v>9</v>
      </c>
      <c r="T22" s="337" t="s">
        <v>10</v>
      </c>
      <c r="U22" s="335"/>
      <c r="V22" s="355"/>
      <c r="W22" s="337" t="s">
        <v>23</v>
      </c>
      <c r="X22" s="335"/>
      <c r="Y22" s="335"/>
      <c r="Z22" s="335"/>
      <c r="AA22" s="355"/>
      <c r="AB22" s="335" t="s">
        <v>27</v>
      </c>
      <c r="AC22" s="335"/>
      <c r="AD22" s="337" t="s">
        <v>26</v>
      </c>
      <c r="AE22" s="335"/>
      <c r="AF22" s="355"/>
      <c r="AG22" s="536" t="s">
        <v>24</v>
      </c>
      <c r="AH22" s="536"/>
      <c r="AI22" s="536"/>
      <c r="AJ22" s="536"/>
      <c r="AK22" s="541"/>
    </row>
    <row r="23" spans="1:37" ht="21.75" customHeight="1">
      <c r="A23" s="400"/>
      <c r="B23" s="401"/>
      <c r="C23" s="113">
        <f>IF('請求書（取引先控）'!C23="","",'請求書（取引先控）'!C23)</f>
      </c>
      <c r="D23" s="574">
        <f>IF('請求書（取引先控）'!D23="","",'請求書（取引先控）'!D23)</f>
      </c>
      <c r="E23" s="575"/>
      <c r="F23" s="576"/>
      <c r="G23" s="580">
        <f>IF('請求書（取引先控）'!G23="","",'請求書（取引先控）'!G23)</f>
      </c>
      <c r="H23" s="581"/>
      <c r="I23" s="581"/>
      <c r="J23" s="581"/>
      <c r="K23" s="581"/>
      <c r="L23" s="581"/>
      <c r="M23" s="581"/>
      <c r="N23" s="581"/>
      <c r="O23" s="581"/>
      <c r="P23" s="581"/>
      <c r="Q23" s="582"/>
      <c r="R23" s="114">
        <f>IF('請求書（取引先控）'!R23="","",'請求書（取引先控）'!R23)</f>
      </c>
      <c r="S23" s="115">
        <f>IF('請求書（取引先控）'!S23="","",'請求書（取引先控）'!S23)</f>
      </c>
      <c r="T23" s="577">
        <f>IF('請求書（取引先控）'!T23="","",'請求書（取引先控）'!T23)</f>
      </c>
      <c r="U23" s="578"/>
      <c r="V23" s="578"/>
      <c r="W23" s="577">
        <f>IF('請求書（取引先控）'!W23="","",'請求書（取引先控）'!W23)</f>
      </c>
      <c r="X23" s="578"/>
      <c r="Y23" s="578"/>
      <c r="Z23" s="578"/>
      <c r="AA23" s="579"/>
      <c r="AB23" s="116">
        <f>IF('請求書（取引先控）'!AB23="","",'請求書（取引先控）'!AB23)</f>
      </c>
      <c r="AC23" s="95">
        <f>'請求書（取引先控）'!AC23</f>
      </c>
      <c r="AD23" s="577">
        <f>IF('請求書（取引先控）'!AD23="","",'請求書（取引先控）'!AD23)</f>
      </c>
      <c r="AE23" s="578"/>
      <c r="AF23" s="579"/>
      <c r="AG23" s="550"/>
      <c r="AH23" s="552"/>
      <c r="AI23" s="552"/>
      <c r="AJ23" s="552"/>
      <c r="AK23" s="559"/>
    </row>
    <row r="24" spans="1:37" ht="21.75" customHeight="1">
      <c r="A24" s="400"/>
      <c r="B24" s="401"/>
      <c r="C24" s="113">
        <f>IF('請求書（取引先控）'!C24="","",'請求書（取引先控）'!C24)</f>
      </c>
      <c r="D24" s="574">
        <f>IF('請求書（取引先控）'!D24="","",'請求書（取引先控）'!D24)</f>
      </c>
      <c r="E24" s="575"/>
      <c r="F24" s="576"/>
      <c r="G24" s="580">
        <f>IF('請求書（取引先控）'!G24="","",'請求書（取引先控）'!G24)</f>
      </c>
      <c r="H24" s="581"/>
      <c r="I24" s="581"/>
      <c r="J24" s="581"/>
      <c r="K24" s="581"/>
      <c r="L24" s="581"/>
      <c r="M24" s="581"/>
      <c r="N24" s="581"/>
      <c r="O24" s="581"/>
      <c r="P24" s="581"/>
      <c r="Q24" s="582"/>
      <c r="R24" s="114">
        <f>IF('請求書（取引先控）'!R24="","",'請求書（取引先控）'!R24)</f>
      </c>
      <c r="S24" s="115">
        <f>IF('請求書（取引先控）'!S24="","",'請求書（取引先控）'!S24)</f>
      </c>
      <c r="T24" s="577">
        <f>IF('請求書（取引先控）'!T24="","",'請求書（取引先控）'!T24)</f>
      </c>
      <c r="U24" s="578"/>
      <c r="V24" s="578"/>
      <c r="W24" s="577">
        <f>IF('請求書（取引先控）'!W24="","",'請求書（取引先控）'!W24)</f>
      </c>
      <c r="X24" s="578"/>
      <c r="Y24" s="578"/>
      <c r="Z24" s="578"/>
      <c r="AA24" s="579"/>
      <c r="AB24" s="116">
        <f>IF('請求書（取引先控）'!AB24="","",'請求書（取引先控）'!AB24)</f>
      </c>
      <c r="AC24" s="95">
        <f>'請求書（取引先控）'!AC24</f>
      </c>
      <c r="AD24" s="577">
        <f>IF('請求書（取引先控）'!AD24="","",'請求書（取引先控）'!AD24)</f>
      </c>
      <c r="AE24" s="578"/>
      <c r="AF24" s="579"/>
      <c r="AG24" s="550"/>
      <c r="AH24" s="552"/>
      <c r="AI24" s="552"/>
      <c r="AJ24" s="552"/>
      <c r="AK24" s="559"/>
    </row>
    <row r="25" spans="1:37" ht="21.75" customHeight="1">
      <c r="A25" s="400"/>
      <c r="B25" s="401"/>
      <c r="C25" s="113">
        <f>IF('請求書（取引先控）'!C25="","",'請求書（取引先控）'!C25)</f>
      </c>
      <c r="D25" s="574">
        <f>IF('請求書（取引先控）'!D25="","",'請求書（取引先控）'!D25)</f>
      </c>
      <c r="E25" s="575"/>
      <c r="F25" s="576"/>
      <c r="G25" s="580">
        <f>IF('請求書（取引先控）'!G25="","",'請求書（取引先控）'!G25)</f>
      </c>
      <c r="H25" s="581"/>
      <c r="I25" s="581"/>
      <c r="J25" s="581"/>
      <c r="K25" s="581"/>
      <c r="L25" s="581"/>
      <c r="M25" s="581"/>
      <c r="N25" s="581"/>
      <c r="O25" s="581"/>
      <c r="P25" s="581"/>
      <c r="Q25" s="582"/>
      <c r="R25" s="114">
        <f>IF('請求書（取引先控）'!R25="","",'請求書（取引先控）'!R25)</f>
      </c>
      <c r="S25" s="115">
        <f>IF('請求書（取引先控）'!S25="","",'請求書（取引先控）'!S25)</f>
      </c>
      <c r="T25" s="577">
        <f>IF('請求書（取引先控）'!T25="","",'請求書（取引先控）'!T25)</f>
      </c>
      <c r="U25" s="578"/>
      <c r="V25" s="578"/>
      <c r="W25" s="577">
        <f>IF('請求書（取引先控）'!W25="","",'請求書（取引先控）'!W25)</f>
      </c>
      <c r="X25" s="578"/>
      <c r="Y25" s="578"/>
      <c r="Z25" s="578"/>
      <c r="AA25" s="579"/>
      <c r="AB25" s="116">
        <f>IF('請求書（取引先控）'!AB25="","",'請求書（取引先控）'!AB25)</f>
      </c>
      <c r="AC25" s="95">
        <f>'請求書（取引先控）'!AC25</f>
      </c>
      <c r="AD25" s="577">
        <f>IF('請求書（取引先控）'!AD25="","",'請求書（取引先控）'!AD25)</f>
      </c>
      <c r="AE25" s="578"/>
      <c r="AF25" s="579"/>
      <c r="AG25" s="550"/>
      <c r="AH25" s="552"/>
      <c r="AI25" s="552"/>
      <c r="AJ25" s="552"/>
      <c r="AK25" s="559"/>
    </row>
    <row r="26" spans="1:37" ht="21.75" customHeight="1">
      <c r="A26" s="400"/>
      <c r="B26" s="401"/>
      <c r="C26" s="113">
        <f>IF('請求書（取引先控）'!C26="","",'請求書（取引先控）'!C26)</f>
      </c>
      <c r="D26" s="574">
        <f>IF('請求書（取引先控）'!D26="","",'請求書（取引先控）'!D26)</f>
      </c>
      <c r="E26" s="575"/>
      <c r="F26" s="576"/>
      <c r="G26" s="580">
        <f>IF('請求書（取引先控）'!G26="","",'請求書（取引先控）'!G26)</f>
      </c>
      <c r="H26" s="581"/>
      <c r="I26" s="581"/>
      <c r="J26" s="581"/>
      <c r="K26" s="581"/>
      <c r="L26" s="581"/>
      <c r="M26" s="581"/>
      <c r="N26" s="581"/>
      <c r="O26" s="581"/>
      <c r="P26" s="581"/>
      <c r="Q26" s="582"/>
      <c r="R26" s="114">
        <f>IF('請求書（取引先控）'!R26="","",'請求書（取引先控）'!R26)</f>
      </c>
      <c r="S26" s="115">
        <f>IF('請求書（取引先控）'!S26="","",'請求書（取引先控）'!S26)</f>
      </c>
      <c r="T26" s="577">
        <f>IF('請求書（取引先控）'!T26="","",'請求書（取引先控）'!T26)</f>
      </c>
      <c r="U26" s="578"/>
      <c r="V26" s="578"/>
      <c r="W26" s="577">
        <f>IF('請求書（取引先控）'!W26="","",'請求書（取引先控）'!W26)</f>
      </c>
      <c r="X26" s="578"/>
      <c r="Y26" s="578"/>
      <c r="Z26" s="578"/>
      <c r="AA26" s="579"/>
      <c r="AB26" s="116">
        <f>IF('請求書（取引先控）'!AB26="","",'請求書（取引先控）'!AB26)</f>
      </c>
      <c r="AC26" s="95">
        <f>'請求書（取引先控）'!AC26</f>
      </c>
      <c r="AD26" s="577">
        <f>IF('請求書（取引先控）'!AD26="","",'請求書（取引先控）'!AD26)</f>
      </c>
      <c r="AE26" s="578"/>
      <c r="AF26" s="579"/>
      <c r="AG26" s="550"/>
      <c r="AH26" s="552"/>
      <c r="AI26" s="552"/>
      <c r="AJ26" s="552"/>
      <c r="AK26" s="559"/>
    </row>
    <row r="27" spans="1:37" ht="21.75" customHeight="1">
      <c r="A27" s="400"/>
      <c r="B27" s="401"/>
      <c r="C27" s="113">
        <f>IF('請求書（取引先控）'!C27="","",'請求書（取引先控）'!C27)</f>
      </c>
      <c r="D27" s="574">
        <f>IF('請求書（取引先控）'!D27="","",'請求書（取引先控）'!D27)</f>
      </c>
      <c r="E27" s="575"/>
      <c r="F27" s="576"/>
      <c r="G27" s="580">
        <f>IF('請求書（取引先控）'!G27="","",'請求書（取引先控）'!G27)</f>
      </c>
      <c r="H27" s="581"/>
      <c r="I27" s="581"/>
      <c r="J27" s="581"/>
      <c r="K27" s="581"/>
      <c r="L27" s="581"/>
      <c r="M27" s="581"/>
      <c r="N27" s="581"/>
      <c r="O27" s="581"/>
      <c r="P27" s="581"/>
      <c r="Q27" s="582"/>
      <c r="R27" s="114">
        <f>IF('請求書（取引先控）'!R27="","",'請求書（取引先控）'!R27)</f>
      </c>
      <c r="S27" s="115">
        <f>IF('請求書（取引先控）'!S27="","",'請求書（取引先控）'!S27)</f>
      </c>
      <c r="T27" s="577">
        <f>IF('請求書（取引先控）'!T27="","",'請求書（取引先控）'!T27)</f>
      </c>
      <c r="U27" s="578"/>
      <c r="V27" s="578"/>
      <c r="W27" s="577">
        <f>IF('請求書（取引先控）'!W27="","",'請求書（取引先控）'!W27)</f>
      </c>
      <c r="X27" s="578"/>
      <c r="Y27" s="578"/>
      <c r="Z27" s="578"/>
      <c r="AA27" s="579"/>
      <c r="AB27" s="116">
        <f>IF('請求書（取引先控）'!AB27="","",'請求書（取引先控）'!AB27)</f>
      </c>
      <c r="AC27" s="95">
        <f>'請求書（取引先控）'!AC27</f>
      </c>
      <c r="AD27" s="577">
        <f>IF('請求書（取引先控）'!AD27="","",'請求書（取引先控）'!AD27)</f>
      </c>
      <c r="AE27" s="578"/>
      <c r="AF27" s="579"/>
      <c r="AG27" s="550"/>
      <c r="AH27" s="552"/>
      <c r="AI27" s="552"/>
      <c r="AJ27" s="552"/>
      <c r="AK27" s="559"/>
    </row>
    <row r="28" spans="1:37" ht="21.75" customHeight="1" thickBot="1">
      <c r="A28" s="402"/>
      <c r="B28" s="403"/>
      <c r="C28" s="117">
        <f>IF('請求書（取引先控）'!C28="","",'請求書（取引先控）'!C28)</f>
      </c>
      <c r="D28" s="589">
        <f>IF('請求書（取引先控）'!D28="","",'請求書（取引先控）'!D28)</f>
      </c>
      <c r="E28" s="590"/>
      <c r="F28" s="591"/>
      <c r="G28" s="592">
        <f>IF('請求書（取引先控）'!G28="","",'請求書（取引先控）'!G28)</f>
      </c>
      <c r="H28" s="593"/>
      <c r="I28" s="593"/>
      <c r="J28" s="593"/>
      <c r="K28" s="593"/>
      <c r="L28" s="593"/>
      <c r="M28" s="593"/>
      <c r="N28" s="593"/>
      <c r="O28" s="593"/>
      <c r="P28" s="593"/>
      <c r="Q28" s="594"/>
      <c r="R28" s="118">
        <f>IF('請求書（取引先控）'!R28="","",'請求書（取引先控）'!R28)</f>
      </c>
      <c r="S28" s="119">
        <f>IF('請求書（取引先控）'!S28="","",'請求書（取引先控）'!S28)</f>
      </c>
      <c r="T28" s="583">
        <f>IF('請求書（取引先控）'!T28="","",'請求書（取引先控）'!T28)</f>
      </c>
      <c r="U28" s="584"/>
      <c r="V28" s="585"/>
      <c r="W28" s="583">
        <f>IF('請求書（取引先控）'!W28="","",'請求書（取引先控）'!W28)</f>
      </c>
      <c r="X28" s="584"/>
      <c r="Y28" s="584"/>
      <c r="Z28" s="584"/>
      <c r="AA28" s="585"/>
      <c r="AB28" s="120">
        <f>IF('請求書（取引先控）'!AB28="","",'請求書（取引先控）'!AB28)</f>
      </c>
      <c r="AC28" s="102">
        <f>'請求書（取引先控）'!AC28</f>
      </c>
      <c r="AD28" s="583">
        <f>IF('請求書（取引先控）'!AD28="","",'請求書（取引先控）'!AD28)</f>
      </c>
      <c r="AE28" s="584"/>
      <c r="AF28" s="585"/>
      <c r="AG28" s="568"/>
      <c r="AH28" s="570"/>
      <c r="AI28" s="570"/>
      <c r="AJ28" s="570"/>
      <c r="AK28" s="573"/>
    </row>
    <row r="29" ht="6.75" customHeight="1"/>
    <row r="30" spans="1:37" ht="18" customHeight="1">
      <c r="A30" s="398" t="s">
        <v>19</v>
      </c>
      <c r="B30" s="399"/>
      <c r="C30" s="37" t="s">
        <v>3</v>
      </c>
      <c r="D30" s="337" t="s">
        <v>48</v>
      </c>
      <c r="E30" s="335"/>
      <c r="F30" s="355"/>
      <c r="G30" s="597" t="s">
        <v>14</v>
      </c>
      <c r="H30" s="598"/>
      <c r="I30" s="598"/>
      <c r="J30" s="599"/>
      <c r="K30" s="597" t="s">
        <v>42</v>
      </c>
      <c r="L30" s="598"/>
      <c r="M30" s="598"/>
      <c r="N30" s="598"/>
      <c r="O30" s="598"/>
      <c r="P30" s="599"/>
      <c r="Q30" s="597" t="s">
        <v>21</v>
      </c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337" t="s">
        <v>27</v>
      </c>
      <c r="AC30" s="355"/>
      <c r="AD30" s="335" t="s">
        <v>26</v>
      </c>
      <c r="AE30" s="335"/>
      <c r="AF30" s="335"/>
      <c r="AG30" s="337" t="s">
        <v>24</v>
      </c>
      <c r="AH30" s="335"/>
      <c r="AI30" s="335"/>
      <c r="AJ30" s="335"/>
      <c r="AK30" s="336"/>
    </row>
    <row r="31" spans="1:37" ht="19.5" customHeight="1">
      <c r="A31" s="400"/>
      <c r="B31" s="401"/>
      <c r="C31" s="113"/>
      <c r="D31" s="574"/>
      <c r="E31" s="575"/>
      <c r="F31" s="576"/>
      <c r="G31" s="574"/>
      <c r="H31" s="575"/>
      <c r="I31" s="575"/>
      <c r="J31" s="576"/>
      <c r="K31" s="586"/>
      <c r="L31" s="587"/>
      <c r="M31" s="587"/>
      <c r="N31" s="587"/>
      <c r="O31" s="587"/>
      <c r="P31" s="588"/>
      <c r="Q31" s="586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116"/>
      <c r="AC31" s="95">
        <f>IF(AG31="","","%")</f>
      </c>
      <c r="AD31" s="631">
        <f>IF(ISNUMBER(AB31)*1,PRODUCT(AG31,AB31*0.01),"")</f>
      </c>
      <c r="AE31" s="595"/>
      <c r="AF31" s="632"/>
      <c r="AG31" s="578"/>
      <c r="AH31" s="578"/>
      <c r="AI31" s="578"/>
      <c r="AJ31" s="578"/>
      <c r="AK31" s="596"/>
    </row>
    <row r="32" spans="1:37" ht="19.5" customHeight="1">
      <c r="A32" s="400"/>
      <c r="B32" s="401"/>
      <c r="C32" s="113"/>
      <c r="D32" s="574"/>
      <c r="E32" s="575"/>
      <c r="F32" s="576"/>
      <c r="G32" s="574"/>
      <c r="H32" s="575"/>
      <c r="I32" s="575"/>
      <c r="J32" s="576"/>
      <c r="K32" s="586"/>
      <c r="L32" s="587"/>
      <c r="M32" s="587"/>
      <c r="N32" s="587"/>
      <c r="O32" s="587"/>
      <c r="P32" s="588"/>
      <c r="Q32" s="586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116"/>
      <c r="AC32" s="95">
        <f>IF(AG32="","","%")</f>
      </c>
      <c r="AD32" s="577">
        <f>IF(ISNUMBER(AB32)*1,PRODUCT(AG32,AB32*0.01),"")</f>
      </c>
      <c r="AE32" s="578"/>
      <c r="AF32" s="579"/>
      <c r="AG32" s="578"/>
      <c r="AH32" s="578"/>
      <c r="AI32" s="578"/>
      <c r="AJ32" s="578"/>
      <c r="AK32" s="596"/>
    </row>
    <row r="33" spans="1:37" ht="19.5" customHeight="1" thickBot="1">
      <c r="A33" s="402"/>
      <c r="B33" s="403"/>
      <c r="C33" s="117"/>
      <c r="D33" s="589"/>
      <c r="E33" s="590"/>
      <c r="F33" s="591"/>
      <c r="G33" s="589"/>
      <c r="H33" s="590"/>
      <c r="I33" s="590"/>
      <c r="J33" s="591"/>
      <c r="K33" s="604"/>
      <c r="L33" s="605"/>
      <c r="M33" s="605"/>
      <c r="N33" s="605"/>
      <c r="O33" s="605"/>
      <c r="P33" s="606"/>
      <c r="Q33" s="604"/>
      <c r="R33" s="605"/>
      <c r="S33" s="605"/>
      <c r="T33" s="605"/>
      <c r="U33" s="605"/>
      <c r="V33" s="605"/>
      <c r="W33" s="605"/>
      <c r="X33" s="605"/>
      <c r="Y33" s="605"/>
      <c r="Z33" s="605"/>
      <c r="AA33" s="606"/>
      <c r="AB33" s="120"/>
      <c r="AC33" s="102">
        <f>IF(AG33="","","%")</f>
      </c>
      <c r="AD33" s="583">
        <f>IF(ISNUMBER(AB33)*1,PRODUCT(AG33,AB33*0.01),"")</f>
      </c>
      <c r="AE33" s="584"/>
      <c r="AF33" s="585"/>
      <c r="AG33" s="584"/>
      <c r="AH33" s="584"/>
      <c r="AI33" s="584"/>
      <c r="AJ33" s="584"/>
      <c r="AK33" s="607"/>
    </row>
    <row r="34" spans="1:37" ht="9" customHeight="1" thickBot="1">
      <c r="A34" s="10"/>
      <c r="B34" s="10"/>
      <c r="C34" s="6"/>
      <c r="D34" s="6"/>
      <c r="E34" s="6"/>
      <c r="F34" s="6"/>
      <c r="G34" s="34"/>
      <c r="H34" s="34"/>
      <c r="I34" s="34"/>
      <c r="J34" s="34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20"/>
      <c r="AC34" s="34"/>
      <c r="AD34" s="20"/>
      <c r="AE34" s="20"/>
      <c r="AF34" s="20"/>
      <c r="AG34" s="21"/>
      <c r="AH34" s="21"/>
      <c r="AI34" s="21"/>
      <c r="AJ34" s="21"/>
      <c r="AK34" s="21"/>
    </row>
    <row r="35" spans="1:37" ht="12.75" customHeight="1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34"/>
      <c r="P35" s="34"/>
      <c r="Q35" s="34"/>
      <c r="R35" s="34"/>
      <c r="S35" s="34"/>
      <c r="T35" s="34"/>
      <c r="U35" s="34"/>
      <c r="V35" s="34"/>
      <c r="W35" s="34"/>
      <c r="X35" s="475" t="s">
        <v>31</v>
      </c>
      <c r="Y35" s="476"/>
      <c r="Z35" s="476"/>
      <c r="AA35" s="476"/>
      <c r="AB35" s="476"/>
      <c r="AC35" s="477"/>
      <c r="AD35" s="453" t="s">
        <v>26</v>
      </c>
      <c r="AE35" s="454"/>
      <c r="AF35" s="455"/>
      <c r="AG35" s="453" t="s">
        <v>24</v>
      </c>
      <c r="AH35" s="454"/>
      <c r="AI35" s="454"/>
      <c r="AJ35" s="454"/>
      <c r="AK35" s="461"/>
    </row>
    <row r="36" spans="1:37" ht="19.5" customHeight="1">
      <c r="A36" s="608" t="s">
        <v>52</v>
      </c>
      <c r="B36" s="608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34"/>
      <c r="T36" s="34"/>
      <c r="U36" s="34"/>
      <c r="V36" s="34"/>
      <c r="W36" s="34"/>
      <c r="X36" s="111">
        <f>'請求書（取引先控）'!X30</f>
        <v>10</v>
      </c>
      <c r="Y36" s="462" t="s">
        <v>35</v>
      </c>
      <c r="Z36" s="462"/>
      <c r="AA36" s="462"/>
      <c r="AB36" s="462"/>
      <c r="AC36" s="463"/>
      <c r="AD36" s="600">
        <f>IF('請求書（取引先控）'!AD30="","",'請求書（取引先控）'!AD30)</f>
        <v>0</v>
      </c>
      <c r="AE36" s="601"/>
      <c r="AF36" s="602"/>
      <c r="AG36" s="633">
        <f>IF('請求書（取引先控）'!AG30="","",'請求書（取引先控）'!AG30)</f>
        <v>0</v>
      </c>
      <c r="AH36" s="595"/>
      <c r="AI36" s="595"/>
      <c r="AJ36" s="595"/>
      <c r="AK36" s="634"/>
    </row>
    <row r="37" spans="1:37" ht="19.5" customHeight="1">
      <c r="A37" s="608"/>
      <c r="B37" s="608"/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34"/>
      <c r="T37" s="34"/>
      <c r="U37" s="34"/>
      <c r="V37" s="34"/>
      <c r="W37" s="34"/>
      <c r="X37" s="112">
        <f>'請求書（取引先控）'!X31</f>
        <v>8</v>
      </c>
      <c r="Y37" s="444" t="s">
        <v>35</v>
      </c>
      <c r="Z37" s="444"/>
      <c r="AA37" s="445"/>
      <c r="AB37" s="445"/>
      <c r="AC37" s="446"/>
      <c r="AD37" s="615">
        <f>IF('請求書（取引先控）'!AD31="","",'請求書（取引先控）'!AD31)</f>
        <v>0</v>
      </c>
      <c r="AE37" s="616"/>
      <c r="AF37" s="617"/>
      <c r="AG37" s="644">
        <f>IF('請求書（取引先控）'!AG31="","",'請求書（取引先控）'!AG31)</f>
        <v>0</v>
      </c>
      <c r="AH37" s="645"/>
      <c r="AI37" s="645"/>
      <c r="AJ37" s="645"/>
      <c r="AK37" s="646"/>
    </row>
    <row r="38" spans="1:37" ht="16.5" customHeight="1">
      <c r="A38" s="608"/>
      <c r="B38" s="608"/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T38" s="9"/>
      <c r="U38" s="9"/>
      <c r="V38" s="9"/>
      <c r="W38" s="11"/>
      <c r="X38" s="456" t="s">
        <v>33</v>
      </c>
      <c r="Y38" s="457"/>
      <c r="Z38" s="457"/>
      <c r="AA38" s="458"/>
      <c r="AB38" s="459" t="s">
        <v>43</v>
      </c>
      <c r="AC38" s="457"/>
      <c r="AD38" s="457"/>
      <c r="AE38" s="457"/>
      <c r="AF38" s="458"/>
      <c r="AG38" s="457" t="s">
        <v>34</v>
      </c>
      <c r="AH38" s="457"/>
      <c r="AI38" s="457"/>
      <c r="AJ38" s="457"/>
      <c r="AK38" s="460"/>
    </row>
    <row r="39" spans="1:37" ht="9.75" customHeight="1">
      <c r="A39" s="608"/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T39" s="9"/>
      <c r="U39" s="9"/>
      <c r="V39" s="9"/>
      <c r="W39" s="9"/>
      <c r="X39" s="635">
        <f>IF('請求書（取引先控）'!X33="","",'請求書（取引先控）'!X33)</f>
      </c>
      <c r="Y39" s="636"/>
      <c r="Z39" s="636"/>
      <c r="AA39" s="637"/>
      <c r="AB39" s="609">
        <f>IF('請求書（取引先控）'!AB33="","",'請求書（取引先控）'!AB33)</f>
        <v>0</v>
      </c>
      <c r="AC39" s="609"/>
      <c r="AD39" s="609"/>
      <c r="AE39" s="609"/>
      <c r="AF39" s="610"/>
      <c r="AG39" s="609"/>
      <c r="AH39" s="609"/>
      <c r="AI39" s="609"/>
      <c r="AJ39" s="609"/>
      <c r="AK39" s="610"/>
    </row>
    <row r="40" spans="1:37" ht="9.75" customHeight="1">
      <c r="A40" s="608"/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T40" s="9"/>
      <c r="U40" s="9"/>
      <c r="V40" s="9"/>
      <c r="W40" s="9"/>
      <c r="X40" s="638"/>
      <c r="Y40" s="639"/>
      <c r="Z40" s="639"/>
      <c r="AA40" s="640"/>
      <c r="AB40" s="611"/>
      <c r="AC40" s="611"/>
      <c r="AD40" s="611"/>
      <c r="AE40" s="611"/>
      <c r="AF40" s="612"/>
      <c r="AG40" s="611"/>
      <c r="AH40" s="611"/>
      <c r="AI40" s="611"/>
      <c r="AJ40" s="611"/>
      <c r="AK40" s="612"/>
    </row>
    <row r="41" spans="1:37" ht="9.75" customHeight="1" thickBot="1">
      <c r="A41" s="608"/>
      <c r="B41" s="608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T41" s="9"/>
      <c r="U41" s="9"/>
      <c r="V41" s="9"/>
      <c r="W41" s="9"/>
      <c r="X41" s="641"/>
      <c r="Y41" s="642"/>
      <c r="Z41" s="642"/>
      <c r="AA41" s="643"/>
      <c r="AB41" s="613"/>
      <c r="AC41" s="613"/>
      <c r="AD41" s="613"/>
      <c r="AE41" s="613"/>
      <c r="AF41" s="614"/>
      <c r="AG41" s="613"/>
      <c r="AH41" s="613"/>
      <c r="AI41" s="613"/>
      <c r="AJ41" s="613"/>
      <c r="AK41" s="614"/>
    </row>
    <row r="42" ht="12.75">
      <c r="A42" s="1"/>
    </row>
    <row r="43" ht="12.75">
      <c r="A43" s="1"/>
    </row>
  </sheetData>
  <sheetProtection sheet="1"/>
  <mergeCells count="162">
    <mergeCell ref="X39:AA41"/>
    <mergeCell ref="AB39:AF41"/>
    <mergeCell ref="AG39:AK41"/>
    <mergeCell ref="P1:S3"/>
    <mergeCell ref="Y37:AC37"/>
    <mergeCell ref="AD37:AF37"/>
    <mergeCell ref="AG37:AK37"/>
    <mergeCell ref="X38:AA38"/>
    <mergeCell ref="AB38:AF38"/>
    <mergeCell ref="AG38:AK38"/>
    <mergeCell ref="X35:AC35"/>
    <mergeCell ref="AD35:AF35"/>
    <mergeCell ref="AG35:AK35"/>
    <mergeCell ref="Y36:AC36"/>
    <mergeCell ref="AD36:AF36"/>
    <mergeCell ref="AG36:AK36"/>
    <mergeCell ref="AD32:AF32"/>
    <mergeCell ref="AG32:AK32"/>
    <mergeCell ref="D33:F33"/>
    <mergeCell ref="G33:J33"/>
    <mergeCell ref="K33:P33"/>
    <mergeCell ref="Q33:AA33"/>
    <mergeCell ref="AD33:AF33"/>
    <mergeCell ref="AG33:AK33"/>
    <mergeCell ref="AD30:AF30"/>
    <mergeCell ref="AG30:AK30"/>
    <mergeCell ref="D31:F31"/>
    <mergeCell ref="G31:J31"/>
    <mergeCell ref="K31:P31"/>
    <mergeCell ref="Q31:AA31"/>
    <mergeCell ref="AD31:AF31"/>
    <mergeCell ref="AG31:AK31"/>
    <mergeCell ref="A30:B33"/>
    <mergeCell ref="D30:F30"/>
    <mergeCell ref="G30:J30"/>
    <mergeCell ref="K30:P30"/>
    <mergeCell ref="Q30:AA30"/>
    <mergeCell ref="AB30:AC30"/>
    <mergeCell ref="D32:F32"/>
    <mergeCell ref="G32:J32"/>
    <mergeCell ref="K32:P32"/>
    <mergeCell ref="Q32:AA32"/>
    <mergeCell ref="AG27:AK27"/>
    <mergeCell ref="D28:F28"/>
    <mergeCell ref="G28:Q28"/>
    <mergeCell ref="T28:V28"/>
    <mergeCell ref="W28:AA28"/>
    <mergeCell ref="AD28:AF28"/>
    <mergeCell ref="AG28:AK28"/>
    <mergeCell ref="G26:Q26"/>
    <mergeCell ref="T26:V26"/>
    <mergeCell ref="W26:AA26"/>
    <mergeCell ref="AD26:AF26"/>
    <mergeCell ref="AG26:AK26"/>
    <mergeCell ref="D27:F27"/>
    <mergeCell ref="G27:Q27"/>
    <mergeCell ref="T27:V27"/>
    <mergeCell ref="W27:AA27"/>
    <mergeCell ref="AD27:AF27"/>
    <mergeCell ref="AG24:AK24"/>
    <mergeCell ref="D25:F25"/>
    <mergeCell ref="G25:Q25"/>
    <mergeCell ref="T25:V25"/>
    <mergeCell ref="W25:AA25"/>
    <mergeCell ref="AD25:AF25"/>
    <mergeCell ref="AG25:AK25"/>
    <mergeCell ref="W24:AA24"/>
    <mergeCell ref="AD24:AF24"/>
    <mergeCell ref="AD22:AF22"/>
    <mergeCell ref="AG22:AK22"/>
    <mergeCell ref="D23:F23"/>
    <mergeCell ref="G23:Q23"/>
    <mergeCell ref="T23:V23"/>
    <mergeCell ref="W23:AA23"/>
    <mergeCell ref="AD23:AF23"/>
    <mergeCell ref="AG23:AK23"/>
    <mergeCell ref="A22:B28"/>
    <mergeCell ref="D22:F22"/>
    <mergeCell ref="G22:Q22"/>
    <mergeCell ref="T22:V22"/>
    <mergeCell ref="W22:AA22"/>
    <mergeCell ref="AB22:AC22"/>
    <mergeCell ref="D24:F24"/>
    <mergeCell ref="G24:Q24"/>
    <mergeCell ref="T24:V24"/>
    <mergeCell ref="D26:F26"/>
    <mergeCell ref="AD19:AF19"/>
    <mergeCell ref="AG19:AK19"/>
    <mergeCell ref="J20:O20"/>
    <mergeCell ref="P20:Q20"/>
    <mergeCell ref="R20:T20"/>
    <mergeCell ref="U20:V20"/>
    <mergeCell ref="W20:AA20"/>
    <mergeCell ref="AD20:AF20"/>
    <mergeCell ref="AG20:AK20"/>
    <mergeCell ref="W18:AA18"/>
    <mergeCell ref="AD18:AF18"/>
    <mergeCell ref="AG18:AK18"/>
    <mergeCell ref="C19:E19"/>
    <mergeCell ref="G19:I19"/>
    <mergeCell ref="J19:O19"/>
    <mergeCell ref="P19:Q19"/>
    <mergeCell ref="R19:T19"/>
    <mergeCell ref="U19:V19"/>
    <mergeCell ref="W19:AA19"/>
    <mergeCell ref="U17:V17"/>
    <mergeCell ref="W17:AA17"/>
    <mergeCell ref="AD17:AF17"/>
    <mergeCell ref="AG17:AK17"/>
    <mergeCell ref="C18:E18"/>
    <mergeCell ref="G18:I18"/>
    <mergeCell ref="J18:O18"/>
    <mergeCell ref="P18:Q18"/>
    <mergeCell ref="R18:T18"/>
    <mergeCell ref="U18:V18"/>
    <mergeCell ref="AG15:AK15"/>
    <mergeCell ref="C16:E16"/>
    <mergeCell ref="G16:I16"/>
    <mergeCell ref="J16:O16"/>
    <mergeCell ref="P16:Q16"/>
    <mergeCell ref="R16:T16"/>
    <mergeCell ref="U16:V16"/>
    <mergeCell ref="W16:AA16"/>
    <mergeCell ref="AD16:AF16"/>
    <mergeCell ref="AG16:AK16"/>
    <mergeCell ref="U15:V15"/>
    <mergeCell ref="C20:E20"/>
    <mergeCell ref="G20:I20"/>
    <mergeCell ref="W15:AA15"/>
    <mergeCell ref="AB15:AC15"/>
    <mergeCell ref="AD15:AF15"/>
    <mergeCell ref="C17:E17"/>
    <mergeCell ref="G17:I17"/>
    <mergeCell ref="J17:O17"/>
    <mergeCell ref="P17:Q17"/>
    <mergeCell ref="A15:B20"/>
    <mergeCell ref="C15:E15"/>
    <mergeCell ref="G15:I15"/>
    <mergeCell ref="J15:O15"/>
    <mergeCell ref="P15:Q15"/>
    <mergeCell ref="R15:T15"/>
    <mergeCell ref="R17:T17"/>
    <mergeCell ref="AB1:AD1"/>
    <mergeCell ref="AE1:AF1"/>
    <mergeCell ref="U3:V3"/>
    <mergeCell ref="W3:AK3"/>
    <mergeCell ref="W5:AK7"/>
    <mergeCell ref="R9:S9"/>
    <mergeCell ref="U9:V10"/>
    <mergeCell ref="R6:S7"/>
    <mergeCell ref="AG9:AK12"/>
    <mergeCell ref="U11:V13"/>
    <mergeCell ref="A9:D9"/>
    <mergeCell ref="U5:V7"/>
    <mergeCell ref="A35:N35"/>
    <mergeCell ref="A36:R41"/>
    <mergeCell ref="Y1:AA1"/>
    <mergeCell ref="R11:S12"/>
    <mergeCell ref="X12:AE12"/>
    <mergeCell ref="F9:J9"/>
    <mergeCell ref="F12:P12"/>
    <mergeCell ref="W9:AF10"/>
  </mergeCells>
  <dataValidations count="1">
    <dataValidation type="list" allowBlank="1" showInputMessage="1" showErrorMessage="1" sqref="AB31:AB33">
      <formula1>"10,8,0"</formula1>
    </dataValidation>
  </dataValidations>
  <printOptions/>
  <pageMargins left="0.37" right="0.22" top="0.27" bottom="0.16" header="0.17" footer="0.16"/>
  <pageSetup horizontalDpi="300" verticalDpi="300" orientation="landscape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ozawa</dc:creator>
  <cp:keywords/>
  <dc:description/>
  <cp:lastModifiedBy>saiwa90</cp:lastModifiedBy>
  <cp:lastPrinted>2023-07-04T00:46:03Z</cp:lastPrinted>
  <dcterms:created xsi:type="dcterms:W3CDTF">2011-08-05T08:15:46Z</dcterms:created>
  <dcterms:modified xsi:type="dcterms:W3CDTF">2023-07-04T01:01:12Z</dcterms:modified>
  <cp:category/>
  <cp:version/>
  <cp:contentType/>
  <cp:contentStatus/>
</cp:coreProperties>
</file>